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pub'!$C$1:$AO$17</definedName>
    <definedName name="_xlnm.Print_Area" localSheetId="0">'entero'!$C$1:$AO$111</definedName>
    <definedName name="_xlnm.Print_Area" localSheetId="2">'monet'!$C$1:$AO$29</definedName>
    <definedName name="_xlnm.Print_Area" localSheetId="3">'omas'!$C$1:$AO$25</definedName>
    <definedName name="_xlnm.Print_Area" localSheetId="4">'opersisfinanc'!$C$1:$AO$45</definedName>
    <definedName name="_xlnm.Print_Area" localSheetId="1">'opex'!$C$3:$AO$26</definedName>
    <definedName name="_xlnm.Print_Area" localSheetId="7">'precios y tasas'!$C$1:$AN$25</definedName>
    <definedName name="_xlnm.Print_Area" localSheetId="5">'tipo de c'!$C$1:$AO$16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<sst xmlns="http://schemas.openxmlformats.org/spreadsheetml/2006/main" count="424" uniqueCount="192">
  <si>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</si>
  <si>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</si>
  <si>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</si>
  <si>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</si>
  <si>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</si>
  <si>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</si>
  <si>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</si>
  <si>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</si>
  <si>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</si>
  <si>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</si>
  <si>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</si>
  <si>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</si>
  <si>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</si>
  <si>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</si>
  <si>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</si>
  <si>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</si>
  <si>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</si>
  <si>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</si>
  <si>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</si>
  <si>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</si>
  <si>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</si>
  <si>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</si>
  <si>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</si>
  <si>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</si>
  <si>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</si>
  <si>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</si>
  <si>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</si>
  <si>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</si>
  <si>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</si>
  <si>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</si>
  <si>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</si>
  <si>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</si>
  <si>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</si>
  <si>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</si>
  <si>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</si>
  <si>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</si>
  <si>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</si>
  <si>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</si>
  <si>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</si>
  <si>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</si>
  <si>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</si>
  <si>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</si>
  <si>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</si>
  <si>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</si>
  <si>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</si>
  <si>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</si>
  <si>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</si>
  <si>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</si>
  <si>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</si>
  <si>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</si>
  <si>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</si>
  <si>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</si>
  <si>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</si>
  <si>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</si>
  <si>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</si>
  <si>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</si>
  <si>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</si>
  <si>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</si>
  <si>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</si>
  <si>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</si>
  <si>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</si>
  <si>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</si>
  <si>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</si>
  <si>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</si>
  <si>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</si>
  <si>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</si>
  <si>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</si>
  <si>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</si>
  <si>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</si>
  <si>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</si>
  <si>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</si>
  <si>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</si>
  <si>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</si>
  <si>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</si>
  <si>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</si>
  <si>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</si>
  <si>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</si>
  <si>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</si>
  <si>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</si>
  <si>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</si>
  <si>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</si>
  <si>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</si>
  <si>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</si>
  <si>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</si>
  <si>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</si>
  <si>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</si>
  <si>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</si>
  <si>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</si>
  <si>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</si>
  <si>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</si>
  <si>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</si>
  <si>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</si>
  <si>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</si>
  <si>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</si>
  <si>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</si>
  <si>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</si>
  <si>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</si>
  <si>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</si>
  <si>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</si>
  <si>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</si>
  <si>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</si>
  <si>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</si>
  <si>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</si>
  <si>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</si>
  <si>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</si>
  <si>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</si>
  <si>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</si>
  <si>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</si>
  <si>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</si>
  <si>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</si>
  <si>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</si>
  <si>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</si>
  <si>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</si>
  <si>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</si>
  <si>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</si>
  <si>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</si>
  <si>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</si>
  <si>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</si>
  <si>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</si>
  <si>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</si>
  <si>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</si>
  <si>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</si>
  <si>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</si>
  <si>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</si>
  <si>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</si>
  <si>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</si>
  <si>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</si>
  <si>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</si>
  <si>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</si>
  <si>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</si>
  <si>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</si>
  <si>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</si>
  <si>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</si>
  <si>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</si>
  <si>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</si>
  <si>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</si>
  <si>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</si>
  <si>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</si>
  <si>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</si>
  <si>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</si>
  <si>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</si>
  <si>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</si>
  <si>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</si>
  <si>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</si>
  <si>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</si>
  <si>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</si>
  <si>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</si>
  <si>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</si>
  <si>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</si>
  <si>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</si>
  <si>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</si>
  <si>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</si>
  <si>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</si>
  <si>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</si>
  <si>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</si>
  <si>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</si>
  <si>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</si>
  <si>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</si>
  <si>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</si>
  <si>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</si>
  <si>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</si>
  <si>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</si>
  <si>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</si>
  <si>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</si>
  <si>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</si>
  <si>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</si>
  <si>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</si>
  <si>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</si>
  <si>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</si>
  <si>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</si>
  <si>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</si>
  <si>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</si>
  <si>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</si>
  <si>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</si>
  <si>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</si>
  <si>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</si>
  <si>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</si>
  <si>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</si>
  <si>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</si>
  <si>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</si>
  <si>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</si>
  <si>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</si>
  <si>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</si>
  <si>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</si>
  <si>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</si>
  <si>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</si>
  <si>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</si>
  <si>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</si>
  <si>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</si>
  <si>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</si>
  <si>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n.d.</t>
  </si>
  <si>
    <t xml:space="preserve">   Semana 1*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</si>
</sst>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31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3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9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9" fontId="31" fillId="0" borderId="26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9" fontId="35" fillId="0" borderId="2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0" fontId="30" fillId="0" borderId="27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/>
    </xf>
    <xf numFmtId="3" fontId="24" fillId="22" borderId="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/>
      <protection locked="0"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0" fontId="37" fillId="0" borderId="3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 horizontal="right"/>
    </xf>
    <xf numFmtId="3" fontId="24" fillId="22" borderId="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82" fontId="0" fillId="0" borderId="0" xfId="46" applyNumberFormat="1" applyFont="1" applyAlignment="1">
      <alignment/>
    </xf>
    <xf numFmtId="174" fontId="26" fillId="0" borderId="19" xfId="0" applyNumberFormat="1" applyFont="1" applyFill="1" applyBorder="1" applyAlignment="1">
      <alignment horizontal="right" vertical="center" wrapText="1"/>
    </xf>
    <xf numFmtId="174" fontId="24" fillId="0" borderId="19" xfId="0" applyNumberFormat="1" applyFont="1" applyFill="1" applyBorder="1" applyAlignment="1" applyProtection="1">
      <alignment horizontal="right" vertical="center" wrapText="1"/>
      <protection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0" fontId="14" fillId="0" borderId="3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P19" sqref="AP1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30" width="8.7109375" style="230" customWidth="1"/>
    <col min="31" max="31" width="9.28125" style="0" hidden="1" customWidth="1"/>
    <col min="32" max="32" width="9.140625" style="386" hidden="1" customWidth="1"/>
    <col min="33" max="33" width="9.421875" style="386" hidden="1" customWidth="1"/>
    <col min="34" max="34" width="9.421875" style="386" customWidth="1"/>
    <col min="35" max="36" width="9.7109375" style="177" customWidth="1"/>
    <col min="37" max="37" width="9.28125" style="177" customWidth="1"/>
    <col min="38" max="39" width="9.7109375" style="177" customWidth="1"/>
    <col min="40" max="40" width="8.140625" style="0" customWidth="1"/>
    <col min="41" max="41" width="9.8515625" style="0" customWidth="1"/>
    <col min="43" max="43" width="13.7109375" style="0" bestFit="1" customWidth="1"/>
  </cols>
  <sheetData>
    <row r="1" spans="4:41" ht="12.75">
      <c r="D1" s="332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9"/>
      <c r="AF1" s="380"/>
      <c r="AG1" s="380"/>
      <c r="AH1" s="380"/>
      <c r="AI1" s="226"/>
      <c r="AJ1" s="226"/>
      <c r="AK1" s="226"/>
      <c r="AL1" s="226"/>
      <c r="AM1" s="226"/>
      <c r="AN1" s="9"/>
      <c r="AO1" s="9"/>
    </row>
    <row r="2" spans="4:41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9"/>
      <c r="AF2" s="380"/>
      <c r="AG2" s="380"/>
      <c r="AH2" s="380"/>
      <c r="AI2" s="226"/>
      <c r="AJ2" s="226"/>
      <c r="AK2" s="226"/>
      <c r="AL2" s="226"/>
      <c r="AM2" s="226"/>
      <c r="AN2" s="9"/>
      <c r="AO2" s="9"/>
    </row>
    <row r="3" spans="3:41" ht="17.25" customHeight="1">
      <c r="C3" s="18"/>
      <c r="D3" s="526" t="s">
        <v>156</v>
      </c>
      <c r="E3" s="515" t="s">
        <v>133</v>
      </c>
      <c r="F3" s="515" t="s">
        <v>135</v>
      </c>
      <c r="G3" s="515" t="s">
        <v>136</v>
      </c>
      <c r="H3" s="515" t="s">
        <v>137</v>
      </c>
      <c r="I3" s="515" t="s">
        <v>138</v>
      </c>
      <c r="J3" s="515" t="s">
        <v>140</v>
      </c>
      <c r="K3" s="515" t="s">
        <v>142</v>
      </c>
      <c r="L3" s="519" t="s">
        <v>143</v>
      </c>
      <c r="M3" s="517" t="s">
        <v>144</v>
      </c>
      <c r="N3" s="519" t="s">
        <v>145</v>
      </c>
      <c r="O3" s="519" t="s">
        <v>146</v>
      </c>
      <c r="P3" s="517" t="s">
        <v>147</v>
      </c>
      <c r="Q3" s="519" t="s">
        <v>148</v>
      </c>
      <c r="R3" s="519" t="s">
        <v>151</v>
      </c>
      <c r="S3" s="519" t="s">
        <v>153</v>
      </c>
      <c r="T3" s="519" t="s">
        <v>154</v>
      </c>
      <c r="U3" s="519" t="s">
        <v>176</v>
      </c>
      <c r="V3" s="519" t="s">
        <v>177</v>
      </c>
      <c r="W3" s="519" t="s">
        <v>178</v>
      </c>
      <c r="X3" s="519" t="s">
        <v>179</v>
      </c>
      <c r="Y3" s="519" t="s">
        <v>183</v>
      </c>
      <c r="Z3" s="519" t="s">
        <v>185</v>
      </c>
      <c r="AA3" s="519" t="s">
        <v>186</v>
      </c>
      <c r="AB3" s="519" t="s">
        <v>187</v>
      </c>
      <c r="AC3" s="519" t="s">
        <v>188</v>
      </c>
      <c r="AD3" s="519" t="s">
        <v>189</v>
      </c>
      <c r="AE3" s="158" t="s">
        <v>127</v>
      </c>
      <c r="AF3" s="390" t="s">
        <v>149</v>
      </c>
      <c r="AG3" s="390" t="s">
        <v>150</v>
      </c>
      <c r="AH3" s="390" t="s">
        <v>152</v>
      </c>
      <c r="AI3" s="521" t="s">
        <v>191</v>
      </c>
      <c r="AJ3" s="522"/>
      <c r="AK3" s="522"/>
      <c r="AL3" s="522"/>
      <c r="AM3" s="522"/>
      <c r="AN3" s="513" t="s">
        <v>126</v>
      </c>
      <c r="AO3" s="514"/>
    </row>
    <row r="4" spans="3:41" ht="21" customHeight="1">
      <c r="C4" s="26"/>
      <c r="D4" s="527"/>
      <c r="E4" s="516"/>
      <c r="F4" s="516"/>
      <c r="G4" s="516"/>
      <c r="H4" s="516"/>
      <c r="I4" s="516"/>
      <c r="J4" s="516"/>
      <c r="K4" s="516"/>
      <c r="L4" s="520"/>
      <c r="M4" s="518"/>
      <c r="N4" s="520"/>
      <c r="O4" s="520"/>
      <c r="P4" s="518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163">
        <v>40578</v>
      </c>
      <c r="AF4" s="391">
        <v>40585</v>
      </c>
      <c r="AG4" s="391">
        <v>40592</v>
      </c>
      <c r="AH4" s="391">
        <v>40599</v>
      </c>
      <c r="AI4" s="275">
        <v>40602</v>
      </c>
      <c r="AJ4" s="255">
        <v>40603</v>
      </c>
      <c r="AK4" s="255">
        <v>40604</v>
      </c>
      <c r="AL4" s="255">
        <v>40605</v>
      </c>
      <c r="AM4" s="255">
        <v>40606</v>
      </c>
      <c r="AN4" s="161" t="s">
        <v>25</v>
      </c>
      <c r="AO4" s="162" t="s">
        <v>108</v>
      </c>
    </row>
    <row r="5" spans="1:41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376"/>
      <c r="AF5" s="381"/>
      <c r="AG5" s="381"/>
      <c r="AH5" s="393"/>
      <c r="AI5" s="276"/>
      <c r="AJ5" s="273"/>
      <c r="AK5" s="273"/>
      <c r="AL5" s="273"/>
      <c r="AM5" s="281"/>
      <c r="AN5" s="102"/>
      <c r="AO5" s="147"/>
    </row>
    <row r="6" spans="3:41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73"/>
      <c r="AC6" s="473"/>
      <c r="AD6" s="473"/>
      <c r="AE6" s="382"/>
      <c r="AF6" s="382"/>
      <c r="AG6" s="383"/>
      <c r="AH6" s="383"/>
      <c r="AI6" s="377"/>
      <c r="AJ6" s="274"/>
      <c r="AK6" s="274"/>
      <c r="AL6" s="274"/>
      <c r="AM6" s="282"/>
      <c r="AN6" s="165"/>
      <c r="AO6" s="101"/>
    </row>
    <row r="7" spans="3:43" ht="12.75" customHeight="1">
      <c r="C7" s="82"/>
      <c r="D7" s="32" t="s">
        <v>120</v>
      </c>
      <c r="E7" s="453">
        <v>7722.17806066</v>
      </c>
      <c r="F7" s="454">
        <v>7783.0780060199995</v>
      </c>
      <c r="G7" s="453">
        <v>7678.51351334</v>
      </c>
      <c r="H7" s="453">
        <v>7762.20094912</v>
      </c>
      <c r="I7" s="453">
        <v>7739.78940733</v>
      </c>
      <c r="J7" s="453">
        <v>7894.1105945300005</v>
      </c>
      <c r="K7" s="453">
        <v>7954.501519649999</v>
      </c>
      <c r="L7" s="453">
        <v>8005.5785712199995</v>
      </c>
      <c r="M7" s="455">
        <v>8307.06716719</v>
      </c>
      <c r="N7" s="453">
        <v>8453.383089129999</v>
      </c>
      <c r="O7" s="453">
        <v>8597.44850536</v>
      </c>
      <c r="P7" s="456">
        <v>8760.45072116</v>
      </c>
      <c r="Q7" s="453">
        <v>8580.491068500001</v>
      </c>
      <c r="R7" s="453">
        <v>8558.328846690001</v>
      </c>
      <c r="S7" s="426">
        <v>8523.394752979999</v>
      </c>
      <c r="T7" s="426">
        <v>8448.52763765</v>
      </c>
      <c r="U7" s="426">
        <v>8440.171813449999</v>
      </c>
      <c r="V7" s="426">
        <v>8456.27896292</v>
      </c>
      <c r="W7" s="426">
        <v>8536.53567915</v>
      </c>
      <c r="X7" s="426">
        <v>8617.299210750001</v>
      </c>
      <c r="Y7" s="426">
        <v>8738.48279822</v>
      </c>
      <c r="Z7" s="426">
        <v>9058.4199186</v>
      </c>
      <c r="AA7" s="426">
        <v>9207.43190188</v>
      </c>
      <c r="AB7" s="426">
        <v>9273.97142137</v>
      </c>
      <c r="AC7" s="426">
        <v>9730.204256930001</v>
      </c>
      <c r="AD7" s="426">
        <v>10015.74371094</v>
      </c>
      <c r="AE7" s="426">
        <v>10019.73164599</v>
      </c>
      <c r="AF7" s="426">
        <v>10153.16856769</v>
      </c>
      <c r="AG7" s="426">
        <v>10316.587280089998</v>
      </c>
      <c r="AH7" s="426">
        <v>10346.08934032</v>
      </c>
      <c r="AI7" s="477">
        <v>10356.28186609</v>
      </c>
      <c r="AJ7" s="478">
        <v>10361.936257340001</v>
      </c>
      <c r="AK7" s="478">
        <v>10372.16148192</v>
      </c>
      <c r="AL7" s="478">
        <v>10368.95740299</v>
      </c>
      <c r="AM7" s="478">
        <v>10291.79775575</v>
      </c>
      <c r="AN7" s="291">
        <v>-54.29158457000085</v>
      </c>
      <c r="AO7" s="358">
        <v>-0.005247546467477271</v>
      </c>
      <c r="AP7" s="396"/>
      <c r="AQ7" s="397"/>
    </row>
    <row r="8" spans="3:43" ht="12.75" customHeight="1">
      <c r="C8" s="82"/>
      <c r="D8" s="171" t="s">
        <v>121</v>
      </c>
      <c r="E8" s="453">
        <v>6871.3629613699995</v>
      </c>
      <c r="F8" s="454">
        <v>6901.560282529999</v>
      </c>
      <c r="G8" s="453">
        <v>6763.93458457</v>
      </c>
      <c r="H8" s="453">
        <v>6871.92346086</v>
      </c>
      <c r="I8" s="453">
        <v>6864.80897946</v>
      </c>
      <c r="J8" s="453">
        <v>6963.3276906</v>
      </c>
      <c r="K8" s="453">
        <v>7042.367688259999</v>
      </c>
      <c r="L8" s="453">
        <v>7096.833495129999</v>
      </c>
      <c r="M8" s="455">
        <v>7178.09770168</v>
      </c>
      <c r="N8" s="453">
        <v>7272.65148176</v>
      </c>
      <c r="O8" s="453">
        <v>7364.82849538</v>
      </c>
      <c r="P8" s="456">
        <v>7404.558180630001</v>
      </c>
      <c r="Q8" s="453">
        <v>7311.34397128</v>
      </c>
      <c r="R8" s="453">
        <v>7295.37347377</v>
      </c>
      <c r="S8" s="426">
        <v>7250.78186661</v>
      </c>
      <c r="T8" s="426">
        <v>7178.795273399999</v>
      </c>
      <c r="U8" s="426">
        <v>7113.38675731</v>
      </c>
      <c r="V8" s="426">
        <v>7092.472247539999</v>
      </c>
      <c r="W8" s="426">
        <v>7149.68474555</v>
      </c>
      <c r="X8" s="426">
        <v>7288.150369589999</v>
      </c>
      <c r="Y8" s="426">
        <v>7347.99001492</v>
      </c>
      <c r="Z8" s="426">
        <v>7594.979377660001</v>
      </c>
      <c r="AA8" s="426">
        <v>7709.99556179</v>
      </c>
      <c r="AB8" s="426">
        <v>7761.5879280300005</v>
      </c>
      <c r="AC8" s="426">
        <v>7866.22399065</v>
      </c>
      <c r="AD8" s="426">
        <v>8223.80824818</v>
      </c>
      <c r="AE8" s="426">
        <v>8209.00354895</v>
      </c>
      <c r="AF8" s="426">
        <v>8335.12892186</v>
      </c>
      <c r="AG8" s="426">
        <v>8472.75879778</v>
      </c>
      <c r="AH8" s="426">
        <v>8477.49314995</v>
      </c>
      <c r="AI8" s="477">
        <v>8481.64225365</v>
      </c>
      <c r="AJ8" s="478">
        <v>8490.355687450001</v>
      </c>
      <c r="AK8" s="478">
        <v>8473.5388124</v>
      </c>
      <c r="AL8" s="478">
        <v>8468.37379669</v>
      </c>
      <c r="AM8" s="478">
        <v>8412.15970325</v>
      </c>
      <c r="AN8" s="291">
        <v>-65.33344670000042</v>
      </c>
      <c r="AO8" s="358">
        <v>-0.007706694130491409</v>
      </c>
      <c r="AP8" s="396"/>
      <c r="AQ8" s="397"/>
    </row>
    <row r="9" spans="3:43" ht="12.75" customHeight="1">
      <c r="C9" s="82"/>
      <c r="D9" s="171" t="s">
        <v>122</v>
      </c>
      <c r="E9" s="453">
        <v>42.61454638</v>
      </c>
      <c r="F9" s="454">
        <v>41.45427775</v>
      </c>
      <c r="G9" s="453">
        <v>40.491020559999995</v>
      </c>
      <c r="H9" s="453">
        <v>40.985505700000004</v>
      </c>
      <c r="I9" s="453">
        <v>41.2281401</v>
      </c>
      <c r="J9" s="453">
        <v>42.202409630000005</v>
      </c>
      <c r="K9" s="453">
        <v>42.63438232</v>
      </c>
      <c r="L9" s="453">
        <v>42.66690747</v>
      </c>
      <c r="M9" s="455">
        <v>241.82406078999998</v>
      </c>
      <c r="N9" s="453">
        <v>260.22618263</v>
      </c>
      <c r="O9" s="453">
        <v>261.87923951</v>
      </c>
      <c r="P9" s="456">
        <v>265.63301606</v>
      </c>
      <c r="Q9" s="453">
        <v>257.69269602</v>
      </c>
      <c r="R9" s="453">
        <v>256.8493263</v>
      </c>
      <c r="S9" s="426">
        <v>252.25477108</v>
      </c>
      <c r="T9" s="426">
        <v>250.68640933</v>
      </c>
      <c r="U9" s="426">
        <v>248.89126783999998</v>
      </c>
      <c r="V9" s="426">
        <v>243.18416831000002</v>
      </c>
      <c r="W9" s="426">
        <v>243.36582836000002</v>
      </c>
      <c r="X9" s="426">
        <v>251.10434160000003</v>
      </c>
      <c r="Y9" s="426">
        <v>248.93631922</v>
      </c>
      <c r="Z9" s="426">
        <v>256.11370894000004</v>
      </c>
      <c r="AA9" s="426">
        <v>259.04926544</v>
      </c>
      <c r="AB9" s="426">
        <v>252.61812405</v>
      </c>
      <c r="AC9" s="426">
        <v>254.12252944000002</v>
      </c>
      <c r="AD9" s="426">
        <v>258.20510219</v>
      </c>
      <c r="AE9" s="426">
        <v>259.17401094</v>
      </c>
      <c r="AF9" s="426">
        <v>257.52924810999997</v>
      </c>
      <c r="AG9" s="426">
        <v>256.71953217</v>
      </c>
      <c r="AH9" s="426">
        <v>258.78092713</v>
      </c>
      <c r="AI9" s="477">
        <v>258.92276993</v>
      </c>
      <c r="AJ9" s="478">
        <v>259.49684515</v>
      </c>
      <c r="AK9" s="478">
        <v>259.47210052</v>
      </c>
      <c r="AL9" s="478">
        <v>259.58097686</v>
      </c>
      <c r="AM9" s="478">
        <v>259.87296339</v>
      </c>
      <c r="AN9" s="291">
        <v>1.0920362599999862</v>
      </c>
      <c r="AO9" s="358">
        <v>0.0042199256031392185</v>
      </c>
      <c r="AP9" s="396"/>
      <c r="AQ9" s="397"/>
    </row>
    <row r="10" spans="3:43" ht="12.75" customHeight="1">
      <c r="C10" s="82"/>
      <c r="D10" s="171" t="s">
        <v>123</v>
      </c>
      <c r="E10" s="453">
        <v>794.46373916</v>
      </c>
      <c r="F10" s="454">
        <v>826.70896699</v>
      </c>
      <c r="G10" s="453">
        <v>861.01769571</v>
      </c>
      <c r="H10" s="453">
        <v>836.0675225599999</v>
      </c>
      <c r="I10" s="453">
        <v>820.45443152</v>
      </c>
      <c r="J10" s="453">
        <v>874.9559492999999</v>
      </c>
      <c r="K10" s="453">
        <v>855.74044782</v>
      </c>
      <c r="L10" s="453">
        <v>852.3125111200001</v>
      </c>
      <c r="M10" s="455">
        <v>873.2656147199999</v>
      </c>
      <c r="N10" s="453">
        <v>906.5045797399999</v>
      </c>
      <c r="O10" s="453">
        <v>956.65410422</v>
      </c>
      <c r="P10" s="456">
        <v>1075.9668694700001</v>
      </c>
      <c r="Q10" s="453">
        <v>997.5917399499999</v>
      </c>
      <c r="R10" s="453">
        <v>992.2913991199999</v>
      </c>
      <c r="S10" s="426">
        <v>1006.78495654</v>
      </c>
      <c r="T10" s="426">
        <v>1005.56003742</v>
      </c>
      <c r="U10" s="426">
        <v>1064.50718205</v>
      </c>
      <c r="V10" s="426">
        <v>1107.53786832</v>
      </c>
      <c r="W10" s="426">
        <v>1130.39323774</v>
      </c>
      <c r="X10" s="426">
        <v>1064.53985581</v>
      </c>
      <c r="Y10" s="426">
        <v>1128.16293533</v>
      </c>
      <c r="Z10" s="426">
        <v>1193.55043575</v>
      </c>
      <c r="AA10" s="426">
        <v>1224.45722965</v>
      </c>
      <c r="AB10" s="426">
        <v>1246.17454929</v>
      </c>
      <c r="AC10" s="426">
        <v>1596.18997059</v>
      </c>
      <c r="AD10" s="426">
        <v>1519.8471980699999</v>
      </c>
      <c r="AE10" s="426">
        <v>1537.61882735</v>
      </c>
      <c r="AF10" s="426">
        <v>1546.65102022</v>
      </c>
      <c r="AG10" s="426">
        <v>1573.29314889</v>
      </c>
      <c r="AH10" s="426">
        <v>1595.88852449</v>
      </c>
      <c r="AI10" s="477">
        <v>1601.78690876</v>
      </c>
      <c r="AJ10" s="478">
        <v>1598.1229059900002</v>
      </c>
      <c r="AK10" s="478">
        <v>1625.1910815</v>
      </c>
      <c r="AL10" s="478">
        <v>1627.0372844400001</v>
      </c>
      <c r="AM10" s="478">
        <v>1605.7840353600002</v>
      </c>
      <c r="AN10" s="291">
        <v>9.89551087000018</v>
      </c>
      <c r="AO10" s="358">
        <v>0.006200627874783704</v>
      </c>
      <c r="AP10" s="396"/>
      <c r="AQ10" s="397"/>
    </row>
    <row r="11" spans="3:43" ht="12.75">
      <c r="C11" s="82"/>
      <c r="D11" s="171" t="s">
        <v>124</v>
      </c>
      <c r="E11" s="453">
        <v>13.73681375</v>
      </c>
      <c r="F11" s="454">
        <v>13.35447875</v>
      </c>
      <c r="G11" s="453">
        <v>13.0702125</v>
      </c>
      <c r="H11" s="453">
        <v>13.224459999999999</v>
      </c>
      <c r="I11" s="453">
        <v>13.29785625</v>
      </c>
      <c r="J11" s="453">
        <v>13.624545</v>
      </c>
      <c r="K11" s="453">
        <v>13.759001249999999</v>
      </c>
      <c r="L11" s="453">
        <v>13.7656575</v>
      </c>
      <c r="M11" s="455">
        <v>13.879790000000002</v>
      </c>
      <c r="N11" s="453">
        <v>14.000845</v>
      </c>
      <c r="O11" s="453">
        <v>14.08666625</v>
      </c>
      <c r="P11" s="456">
        <v>14.292655</v>
      </c>
      <c r="Q11" s="453">
        <v>13.862661249999999</v>
      </c>
      <c r="R11" s="453">
        <v>13.8146475</v>
      </c>
      <c r="S11" s="426">
        <v>13.573158750000001</v>
      </c>
      <c r="T11" s="426">
        <v>13.4859175</v>
      </c>
      <c r="U11" s="426">
        <v>13.386606250000002</v>
      </c>
      <c r="V11" s="426">
        <v>13.084678749999998</v>
      </c>
      <c r="W11" s="426">
        <v>13.091867500000001</v>
      </c>
      <c r="X11" s="426">
        <v>13.50464375</v>
      </c>
      <c r="Y11" s="426">
        <v>13.39352875</v>
      </c>
      <c r="Z11" s="426">
        <v>13.77639625</v>
      </c>
      <c r="AA11" s="426">
        <v>13.929844999999998</v>
      </c>
      <c r="AB11" s="426">
        <v>13.590819999999999</v>
      </c>
      <c r="AC11" s="426">
        <v>13.667766250000001</v>
      </c>
      <c r="AD11" s="426">
        <v>13.883162500000001</v>
      </c>
      <c r="AE11" s="426">
        <v>13.935258750000001</v>
      </c>
      <c r="AF11" s="426">
        <v>13.8593775</v>
      </c>
      <c r="AG11" s="426">
        <v>13.81580125</v>
      </c>
      <c r="AH11" s="426">
        <v>13.92673875</v>
      </c>
      <c r="AI11" s="477">
        <v>13.92993375</v>
      </c>
      <c r="AJ11" s="478">
        <v>13.96081875</v>
      </c>
      <c r="AK11" s="478">
        <v>13.9594875</v>
      </c>
      <c r="AL11" s="478">
        <v>13.965345</v>
      </c>
      <c r="AM11" s="478">
        <v>13.98105375</v>
      </c>
      <c r="AN11" s="291">
        <v>0.054314999999999</v>
      </c>
      <c r="AO11" s="358">
        <v>0.0039000516183300693</v>
      </c>
      <c r="AP11" s="396"/>
      <c r="AQ11" s="397"/>
    </row>
    <row r="12" spans="3:43" ht="12.75">
      <c r="C12" s="28"/>
      <c r="D12" s="241" t="s">
        <v>20</v>
      </c>
      <c r="E12" s="457">
        <v>7722.02587648</v>
      </c>
      <c r="F12" s="458">
        <v>7783.502462409999</v>
      </c>
      <c r="G12" s="457">
        <v>7679.111130699999</v>
      </c>
      <c r="H12" s="457">
        <v>7764.97008639</v>
      </c>
      <c r="I12" s="457">
        <v>7740.1878811100005</v>
      </c>
      <c r="J12" s="457">
        <v>7894.576107510001</v>
      </c>
      <c r="K12" s="457">
        <v>7955.646296289999</v>
      </c>
      <c r="L12" s="457">
        <v>8008.193183429999</v>
      </c>
      <c r="M12" s="459">
        <v>8310.00940159</v>
      </c>
      <c r="N12" s="457">
        <v>8453.45550577</v>
      </c>
      <c r="O12" s="457">
        <v>8599.159561890001</v>
      </c>
      <c r="P12" s="460">
        <v>8760.16668166</v>
      </c>
      <c r="Q12" s="457">
        <v>8580.102658740001</v>
      </c>
      <c r="R12" s="457">
        <v>8558.367538980001</v>
      </c>
      <c r="S12" s="423">
        <v>8523.509355839999</v>
      </c>
      <c r="T12" s="423">
        <v>8447.34081661</v>
      </c>
      <c r="U12" s="423">
        <v>8440.24048372</v>
      </c>
      <c r="V12" s="423">
        <v>8455.691891269998</v>
      </c>
      <c r="W12" s="423">
        <v>8537.318221930002</v>
      </c>
      <c r="X12" s="423">
        <v>8616.87033196</v>
      </c>
      <c r="Y12" s="423">
        <v>8737.175926490001</v>
      </c>
      <c r="Z12" s="423">
        <v>9058.465071820001</v>
      </c>
      <c r="AA12" s="423">
        <v>9207.68470389</v>
      </c>
      <c r="AB12" s="423">
        <v>9273.576520430002</v>
      </c>
      <c r="AC12" s="423">
        <v>9729.654729700002</v>
      </c>
      <c r="AD12" s="423">
        <v>10016.12322931</v>
      </c>
      <c r="AE12" s="423">
        <v>10020.888554699999</v>
      </c>
      <c r="AF12" s="423">
        <v>10154.13801538</v>
      </c>
      <c r="AG12" s="423">
        <v>10317.91188152</v>
      </c>
      <c r="AH12" s="423">
        <v>10347.007526200001</v>
      </c>
      <c r="AI12" s="424">
        <v>10357.057849199999</v>
      </c>
      <c r="AJ12" s="425">
        <v>10362.586175010001</v>
      </c>
      <c r="AK12" s="425">
        <v>10372.7551364</v>
      </c>
      <c r="AL12" s="425">
        <v>10369.01714426</v>
      </c>
      <c r="AM12" s="425">
        <v>10292.02002565</v>
      </c>
      <c r="AN12" s="291">
        <v>-54.98750055000164</v>
      </c>
      <c r="AO12" s="358">
        <v>-0.005314338509058381</v>
      </c>
      <c r="AP12" s="396"/>
      <c r="AQ12" s="397"/>
    </row>
    <row r="13" spans="3:43" ht="12.75">
      <c r="C13" s="28"/>
      <c r="D13" s="241" t="s">
        <v>181</v>
      </c>
      <c r="E13" s="438">
        <v>816.1884558783818</v>
      </c>
      <c r="F13" s="438">
        <v>756.6511686086544</v>
      </c>
      <c r="G13" s="438">
        <v>901.2155884020548</v>
      </c>
      <c r="H13" s="438">
        <v>887.5477932141064</v>
      </c>
      <c r="I13" s="438">
        <v>957.7282729007367</v>
      </c>
      <c r="J13" s="438">
        <v>995.7320673870571</v>
      </c>
      <c r="K13" s="438">
        <v>1038.0753725506154</v>
      </c>
      <c r="L13" s="464">
        <v>1075.6728917102048</v>
      </c>
      <c r="M13" s="439">
        <v>1143.1456296212023</v>
      </c>
      <c r="N13" s="438">
        <v>1311.5730412521802</v>
      </c>
      <c r="O13" s="438">
        <v>1252.4226330907338</v>
      </c>
      <c r="P13" s="440">
        <v>1268.7210200572497</v>
      </c>
      <c r="Q13" s="438">
        <v>1323.0129944200348</v>
      </c>
      <c r="R13" s="438">
        <v>1321.063838081341</v>
      </c>
      <c r="S13" s="427">
        <v>1238.5920280306273</v>
      </c>
      <c r="T13" s="427">
        <v>1279.4153059339535</v>
      </c>
      <c r="U13" s="427">
        <v>1319.4951698980854</v>
      </c>
      <c r="V13" s="427">
        <v>1304.0597873946078</v>
      </c>
      <c r="W13" s="427">
        <v>1234.2261107303327</v>
      </c>
      <c r="X13" s="427">
        <v>1291.9455392691298</v>
      </c>
      <c r="Y13" s="427">
        <v>1273.5471666607136</v>
      </c>
      <c r="Z13" s="427">
        <v>1283.9931783276593</v>
      </c>
      <c r="AA13" s="427">
        <v>1360.2627374765714</v>
      </c>
      <c r="AB13" s="427">
        <v>1383.599659361536</v>
      </c>
      <c r="AC13" s="427">
        <v>1287.7255904287392</v>
      </c>
      <c r="AD13" s="427">
        <v>1023.4099415746458</v>
      </c>
      <c r="AE13" s="427">
        <v>1084.4302529906986</v>
      </c>
      <c r="AF13" s="427">
        <v>1085.0699293687514</v>
      </c>
      <c r="AG13" s="427">
        <v>1003.9123361485612</v>
      </c>
      <c r="AH13" s="427">
        <v>1009.1792938956711</v>
      </c>
      <c r="AI13" s="428">
        <v>991.5154851919136</v>
      </c>
      <c r="AJ13" s="429">
        <v>996.4455938002952</v>
      </c>
      <c r="AK13" s="429">
        <v>995.0863853624342</v>
      </c>
      <c r="AL13" s="429">
        <v>999.5348756182144</v>
      </c>
      <c r="AM13" s="429">
        <v>996.7737625387347</v>
      </c>
      <c r="AN13" s="291">
        <v>-12.405531356936422</v>
      </c>
      <c r="AO13" s="358">
        <v>-0.012292693114073105</v>
      </c>
      <c r="AP13" s="396"/>
      <c r="AQ13" s="397"/>
    </row>
    <row r="14" spans="3:43" ht="12.75" customHeight="1">
      <c r="C14" s="28"/>
      <c r="D14" s="241" t="s">
        <v>180</v>
      </c>
      <c r="E14" s="438">
        <v>101.39918513916788</v>
      </c>
      <c r="F14" s="438">
        <v>105.0646154892396</v>
      </c>
      <c r="G14" s="438">
        <v>138.693705456241</v>
      </c>
      <c r="H14" s="438">
        <v>136.7060253041607</v>
      </c>
      <c r="I14" s="438">
        <v>144.16686294404593</v>
      </c>
      <c r="J14" s="438">
        <v>152.94017709038735</v>
      </c>
      <c r="K14" s="438">
        <v>165.72606827116218</v>
      </c>
      <c r="L14" s="465">
        <v>169.76886779626972</v>
      </c>
      <c r="M14" s="439">
        <v>175.6930461190818</v>
      </c>
      <c r="N14" s="438">
        <v>176.4557945968436</v>
      </c>
      <c r="O14" s="438">
        <v>175.8301340057389</v>
      </c>
      <c r="P14" s="440">
        <v>175.64179351793402</v>
      </c>
      <c r="Q14" s="438">
        <v>171.45322015351505</v>
      </c>
      <c r="R14" s="438">
        <v>171.66510629268294</v>
      </c>
      <c r="S14" s="427">
        <v>174.4035538350072</v>
      </c>
      <c r="T14" s="427">
        <v>172.56175324677187</v>
      </c>
      <c r="U14" s="427">
        <v>171.09918554232428</v>
      </c>
      <c r="V14" s="427">
        <v>156.0111800846485</v>
      </c>
      <c r="W14" s="427">
        <v>158.7484135121951</v>
      </c>
      <c r="X14" s="427">
        <v>156.04574465710186</v>
      </c>
      <c r="Y14" s="427">
        <v>159.63510364562413</v>
      </c>
      <c r="Z14" s="427">
        <v>160.22553713199426</v>
      </c>
      <c r="AA14" s="427">
        <v>160.66359940172165</v>
      </c>
      <c r="AB14" s="427">
        <v>160.86004549425286</v>
      </c>
      <c r="AC14" s="427">
        <v>148.794052148415</v>
      </c>
      <c r="AD14" s="427">
        <v>124.12627791642652</v>
      </c>
      <c r="AE14" s="427">
        <v>125.12405978674349</v>
      </c>
      <c r="AF14" s="427">
        <v>125.6205602222222</v>
      </c>
      <c r="AG14" s="427">
        <v>124.82703548121387</v>
      </c>
      <c r="AH14" s="427">
        <v>123.61564023843935</v>
      </c>
      <c r="AI14" s="428">
        <v>123.56394611560695</v>
      </c>
      <c r="AJ14" s="429">
        <v>123.85210109682077</v>
      </c>
      <c r="AK14" s="429">
        <v>123.85015298410406</v>
      </c>
      <c r="AL14" s="429">
        <v>124.6429410794798</v>
      </c>
      <c r="AM14" s="429">
        <v>124.69400215317923</v>
      </c>
      <c r="AN14" s="291">
        <v>1.0783619147398724</v>
      </c>
      <c r="AO14" s="358">
        <v>0.008723507095540928</v>
      </c>
      <c r="AP14" s="396"/>
      <c r="AQ14" s="397"/>
    </row>
    <row r="15" spans="3:43" ht="12.75">
      <c r="C15" s="28"/>
      <c r="D15" s="241" t="s">
        <v>182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27">
        <v>10818.036225285792</v>
      </c>
      <c r="AC15" s="427">
        <v>11166.174372277155</v>
      </c>
      <c r="AD15" s="427">
        <v>11163.659448801072</v>
      </c>
      <c r="AE15" s="427">
        <v>11230.44286747744</v>
      </c>
      <c r="AF15" s="427">
        <v>11364.828504970974</v>
      </c>
      <c r="AG15" s="427">
        <v>11446.651253149776</v>
      </c>
      <c r="AH15" s="427">
        <v>11479.802460334111</v>
      </c>
      <c r="AI15" s="428">
        <v>11472.137280507519</v>
      </c>
      <c r="AJ15" s="429">
        <v>11482.883869907118</v>
      </c>
      <c r="AK15" s="429">
        <v>11491.691674746537</v>
      </c>
      <c r="AL15" s="429">
        <v>11493.194960957693</v>
      </c>
      <c r="AM15" s="429">
        <v>11413.487790341913</v>
      </c>
      <c r="AN15" s="291">
        <v>-66.3146699921981</v>
      </c>
      <c r="AO15" s="358">
        <v>-0.005776638598210537</v>
      </c>
      <c r="AP15" s="396"/>
      <c r="AQ15" s="397"/>
    </row>
    <row r="16" spans="3:43" ht="12.75" customHeight="1">
      <c r="C16" s="28"/>
      <c r="D16" s="242" t="s">
        <v>157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55</v>
      </c>
      <c r="AE16" s="296">
        <v>23</v>
      </c>
      <c r="AF16" s="296">
        <v>7</v>
      </c>
      <c r="AG16" s="296">
        <v>5.5</v>
      </c>
      <c r="AH16" s="296">
        <v>0</v>
      </c>
      <c r="AI16" s="479">
        <v>0</v>
      </c>
      <c r="AJ16" s="480">
        <v>0</v>
      </c>
      <c r="AK16" s="480">
        <v>0</v>
      </c>
      <c r="AL16" s="480">
        <v>0</v>
      </c>
      <c r="AM16" s="480">
        <v>0</v>
      </c>
      <c r="AN16" s="291" t="s">
        <v>3</v>
      </c>
      <c r="AO16" s="358" t="s">
        <v>3</v>
      </c>
      <c r="AP16" s="396"/>
      <c r="AQ16" s="397"/>
    </row>
    <row r="17" spans="3:43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4.678999999999999</v>
      </c>
      <c r="AE17" s="296">
        <v>0.017</v>
      </c>
      <c r="AF17" s="296">
        <v>1.015</v>
      </c>
      <c r="AG17" s="296">
        <v>0</v>
      </c>
      <c r="AH17" s="296">
        <v>4.009</v>
      </c>
      <c r="AI17" s="479">
        <v>0</v>
      </c>
      <c r="AJ17" s="480">
        <v>0</v>
      </c>
      <c r="AK17" s="480">
        <v>0</v>
      </c>
      <c r="AL17" s="480">
        <v>0</v>
      </c>
      <c r="AM17" s="480">
        <v>0</v>
      </c>
      <c r="AN17" s="291">
        <v>-4.009</v>
      </c>
      <c r="AO17" s="358">
        <v>-1</v>
      </c>
      <c r="AP17" s="396"/>
      <c r="AQ17" s="397"/>
    </row>
    <row r="18" spans="3:43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296">
        <v>0</v>
      </c>
      <c r="AF18" s="296">
        <v>0</v>
      </c>
      <c r="AG18" s="296">
        <v>0</v>
      </c>
      <c r="AH18" s="296">
        <v>0</v>
      </c>
      <c r="AI18" s="479">
        <v>0</v>
      </c>
      <c r="AJ18" s="480">
        <v>0</v>
      </c>
      <c r="AK18" s="480">
        <v>0</v>
      </c>
      <c r="AL18" s="480">
        <v>0</v>
      </c>
      <c r="AM18" s="480">
        <v>0</v>
      </c>
      <c r="AN18" s="291" t="s">
        <v>3</v>
      </c>
      <c r="AO18" s="358" t="s">
        <v>3</v>
      </c>
      <c r="AP18" s="396"/>
      <c r="AQ18" s="397"/>
    </row>
    <row r="19" spans="3:43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  <c r="AI19" s="481">
        <v>0</v>
      </c>
      <c r="AJ19" s="482">
        <v>0</v>
      </c>
      <c r="AK19" s="482">
        <v>0</v>
      </c>
      <c r="AL19" s="482">
        <v>0</v>
      </c>
      <c r="AM19" s="482">
        <v>0</v>
      </c>
      <c r="AN19" s="291" t="s">
        <v>3</v>
      </c>
      <c r="AO19" s="358" t="s">
        <v>3</v>
      </c>
      <c r="AP19" s="396"/>
      <c r="AQ19" s="397"/>
    </row>
    <row r="20" spans="1:45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80"/>
      <c r="R20" s="280"/>
      <c r="S20" s="319"/>
      <c r="T20" s="319"/>
      <c r="U20" s="319"/>
      <c r="V20" s="319"/>
      <c r="W20" s="319"/>
      <c r="X20" s="298"/>
      <c r="Y20" s="298"/>
      <c r="Z20" s="298"/>
      <c r="AA20" s="298"/>
      <c r="AB20" s="405"/>
      <c r="AC20" s="298"/>
      <c r="AD20" s="503"/>
      <c r="AE20" s="298"/>
      <c r="AF20" s="298"/>
      <c r="AG20" s="298"/>
      <c r="AH20" s="298"/>
      <c r="AI20" s="403"/>
      <c r="AJ20" s="398"/>
      <c r="AK20" s="399"/>
      <c r="AL20" s="400"/>
      <c r="AM20" s="400"/>
      <c r="AN20" s="406"/>
      <c r="AO20" s="407" t="s">
        <v>3</v>
      </c>
      <c r="AP20" s="396"/>
      <c r="AQ20" s="397"/>
      <c r="AS20" s="397"/>
    </row>
    <row r="21" spans="1:43" ht="12.75">
      <c r="A21" s="3"/>
      <c r="B21" s="523" t="s">
        <v>3</v>
      </c>
      <c r="C21" s="20"/>
      <c r="D21" s="25" t="s">
        <v>0</v>
      </c>
      <c r="E21" s="457">
        <v>22292.50030740879</v>
      </c>
      <c r="F21" s="466">
        <v>21540.969362952852</v>
      </c>
      <c r="G21" s="457">
        <v>20230.765696745053</v>
      </c>
      <c r="H21" s="457">
        <v>19820.48206512108</v>
      </c>
      <c r="I21" s="457">
        <v>19286.56087935099</v>
      </c>
      <c r="J21" s="457">
        <v>19348.027533117092</v>
      </c>
      <c r="K21" s="457">
        <v>21046.297231696335</v>
      </c>
      <c r="L21" s="457">
        <v>21660.37904218524</v>
      </c>
      <c r="M21" s="459">
        <v>22566.20273726937</v>
      </c>
      <c r="N21" s="457">
        <v>24306.220993078063</v>
      </c>
      <c r="O21" s="457">
        <v>26471.486631139283</v>
      </c>
      <c r="P21" s="460">
        <v>26908.05162514399</v>
      </c>
      <c r="Q21" s="457">
        <v>29568.09127885045</v>
      </c>
      <c r="R21" s="457">
        <v>31352.85970710311</v>
      </c>
      <c r="S21" s="423">
        <v>31866.325291083453</v>
      </c>
      <c r="T21" s="423">
        <v>31734.835493930408</v>
      </c>
      <c r="U21" s="423">
        <v>30157.232277248353</v>
      </c>
      <c r="V21" s="423">
        <v>30403.324394647538</v>
      </c>
      <c r="W21" s="423">
        <v>29903.28947003326</v>
      </c>
      <c r="X21" s="423">
        <v>28898.70055204309</v>
      </c>
      <c r="Y21" s="423">
        <v>28619.65020144596</v>
      </c>
      <c r="Z21" s="423">
        <v>28656.14215422389</v>
      </c>
      <c r="AA21" s="423">
        <v>28178.482855580798</v>
      </c>
      <c r="AB21" s="423">
        <v>28789.856249272303</v>
      </c>
      <c r="AC21" s="423">
        <v>32577.47538114074</v>
      </c>
      <c r="AD21" s="423">
        <v>32958.57907445321</v>
      </c>
      <c r="AE21" s="423">
        <v>33237.62418216413</v>
      </c>
      <c r="AF21" s="423">
        <v>33537.138726768004</v>
      </c>
      <c r="AG21" s="423">
        <v>33318.126184073226</v>
      </c>
      <c r="AH21" s="423">
        <v>33465.40234946947</v>
      </c>
      <c r="AI21" s="424">
        <v>32753.997521922407</v>
      </c>
      <c r="AJ21" s="425">
        <v>33021.18814617173</v>
      </c>
      <c r="AK21" s="425">
        <v>33127.45110731687</v>
      </c>
      <c r="AL21" s="425">
        <v>33536.122052128885</v>
      </c>
      <c r="AM21" s="425">
        <v>33616.72440941664</v>
      </c>
      <c r="AN21" s="291">
        <v>151.32205994716787</v>
      </c>
      <c r="AO21" s="358">
        <v>0.0045217463207809505</v>
      </c>
      <c r="AP21" s="396"/>
      <c r="AQ21" s="397"/>
    </row>
    <row r="22" spans="1:43" ht="12.75">
      <c r="A22" s="3"/>
      <c r="B22" s="523"/>
      <c r="C22" s="20"/>
      <c r="D22" s="25" t="s">
        <v>1</v>
      </c>
      <c r="E22" s="457">
        <v>17043.31910552</v>
      </c>
      <c r="F22" s="466">
        <v>15808.64700079</v>
      </c>
      <c r="G22" s="457">
        <v>15391.40763399</v>
      </c>
      <c r="H22" s="457">
        <v>14840.80677166</v>
      </c>
      <c r="I22" s="457">
        <v>14840.58536532</v>
      </c>
      <c r="J22" s="457">
        <v>14944.718257</v>
      </c>
      <c r="K22" s="457">
        <v>15350.320920440001</v>
      </c>
      <c r="L22" s="457">
        <v>15416.73963217</v>
      </c>
      <c r="M22" s="459">
        <v>15516.48481116</v>
      </c>
      <c r="N22" s="457">
        <v>15664.60447672</v>
      </c>
      <c r="O22" s="457">
        <v>16338.611020350001</v>
      </c>
      <c r="P22" s="460">
        <v>17061.98629507</v>
      </c>
      <c r="Q22" s="457">
        <v>18892.39291636</v>
      </c>
      <c r="R22" s="457">
        <v>18257.12798827</v>
      </c>
      <c r="S22" s="423">
        <v>17954.21032019</v>
      </c>
      <c r="T22" s="423">
        <v>17884.95294603</v>
      </c>
      <c r="U22" s="423">
        <v>18102.7542961</v>
      </c>
      <c r="V22" s="423">
        <v>18598.36235226</v>
      </c>
      <c r="W22" s="423">
        <v>19111.73186009</v>
      </c>
      <c r="X22" s="423">
        <v>19273.53173402</v>
      </c>
      <c r="Y22" s="423">
        <v>19243.647425389998</v>
      </c>
      <c r="Z22" s="423">
        <v>19374.36654173</v>
      </c>
      <c r="AA22" s="423">
        <v>19720.61379911</v>
      </c>
      <c r="AB22" s="423">
        <v>20284.40127825</v>
      </c>
      <c r="AC22" s="423">
        <v>24585.62226757</v>
      </c>
      <c r="AD22" s="423">
        <v>23610.75446086</v>
      </c>
      <c r="AE22" s="423">
        <v>23643.49606175</v>
      </c>
      <c r="AF22" s="423">
        <v>23714.41206042</v>
      </c>
      <c r="AG22" s="423">
        <v>23538.37193216</v>
      </c>
      <c r="AH22" s="423">
        <v>23354.200979470002</v>
      </c>
      <c r="AI22" s="424">
        <v>23358.59828613</v>
      </c>
      <c r="AJ22" s="425">
        <v>23451.8224344</v>
      </c>
      <c r="AK22" s="425">
        <v>23452.777001119997</v>
      </c>
      <c r="AL22" s="425">
        <v>23506.534635930002</v>
      </c>
      <c r="AM22" s="425">
        <v>23612.69829542</v>
      </c>
      <c r="AN22" s="363">
        <v>258.49731594999685</v>
      </c>
      <c r="AO22" s="358">
        <v>0.01106855748039659</v>
      </c>
      <c r="AP22" s="396"/>
      <c r="AQ22" s="397"/>
    </row>
    <row r="23" spans="1:43" ht="12.75">
      <c r="A23" s="3"/>
      <c r="B23" s="523"/>
      <c r="C23" s="20"/>
      <c r="D23" s="25" t="s">
        <v>32</v>
      </c>
      <c r="E23" s="457">
        <v>-36779.201253403495</v>
      </c>
      <c r="F23" s="466">
        <v>-38442.36516225559</v>
      </c>
      <c r="G23" s="457">
        <v>-38131.99694694746</v>
      </c>
      <c r="H23" s="457">
        <v>-39281.03473055444</v>
      </c>
      <c r="I23" s="457">
        <v>-39108.52416592849</v>
      </c>
      <c r="J23" s="457">
        <v>-40080.4772122194</v>
      </c>
      <c r="K23" s="457">
        <v>-40100.5337641957</v>
      </c>
      <c r="L23" s="457">
        <v>-40400.366856336754</v>
      </c>
      <c r="M23" s="459">
        <v>-42404.280717641355</v>
      </c>
      <c r="N23" s="457">
        <v>-43255.98039832381</v>
      </c>
      <c r="O23" s="457">
        <v>-43597.5311254473</v>
      </c>
      <c r="P23" s="460">
        <v>-43996.375476328256</v>
      </c>
      <c r="Q23" s="457">
        <v>-40910.92261469888</v>
      </c>
      <c r="R23" s="457">
        <v>-41394.693758971094</v>
      </c>
      <c r="S23" s="423">
        <v>-41454.64989000307</v>
      </c>
      <c r="T23" s="423">
        <v>-40993.01254565826</v>
      </c>
      <c r="U23" s="423">
        <v>-40725.721875145755</v>
      </c>
      <c r="V23" s="423">
        <v>-40337.81012964725</v>
      </c>
      <c r="W23" s="423">
        <v>-40393.37614665564</v>
      </c>
      <c r="X23" s="423">
        <v>-40786.05447940823</v>
      </c>
      <c r="Y23" s="423">
        <v>-41654.46878151339</v>
      </c>
      <c r="Z23" s="423">
        <v>-43763.135008598176</v>
      </c>
      <c r="AA23" s="423">
        <v>-44456.948586455765</v>
      </c>
      <c r="AB23" s="423">
        <v>-44259.691304114895</v>
      </c>
      <c r="AC23" s="423">
        <v>-42938.181556930314</v>
      </c>
      <c r="AD23" s="423">
        <v>-45901.14075046022</v>
      </c>
      <c r="AE23" s="423">
        <v>-45901.470507814614</v>
      </c>
      <c r="AF23" s="423">
        <v>-46653.7643861567</v>
      </c>
      <c r="AG23" s="423">
        <v>-47861.578288019366</v>
      </c>
      <c r="AH23" s="423">
        <v>-48247.09110177865</v>
      </c>
      <c r="AI23" s="424">
        <v>-48312.24203011797</v>
      </c>
      <c r="AJ23" s="425">
        <v>-48257.273896418475</v>
      </c>
      <c r="AK23" s="425">
        <v>-48326.68854282303</v>
      </c>
      <c r="AL23" s="425">
        <v>-48247.06400234952</v>
      </c>
      <c r="AM23" s="425">
        <v>-47611.58515628618</v>
      </c>
      <c r="AN23" s="363">
        <v>635.5059454924703</v>
      </c>
      <c r="AO23" s="358">
        <v>-0.013171901786821705</v>
      </c>
      <c r="AP23" s="396"/>
      <c r="AQ23" s="397"/>
    </row>
    <row r="24" spans="1:43" ht="12.75">
      <c r="A24" s="3"/>
      <c r="B24" s="523"/>
      <c r="C24" s="20"/>
      <c r="D24" s="25" t="s">
        <v>141</v>
      </c>
      <c r="E24" s="457">
        <v>-11931.858236763219</v>
      </c>
      <c r="F24" s="466">
        <v>-12564.234717054193</v>
      </c>
      <c r="G24" s="457">
        <v>-13157.015446541927</v>
      </c>
      <c r="H24" s="457">
        <v>-13994.098295523072</v>
      </c>
      <c r="I24" s="457">
        <v>-15092.949144283639</v>
      </c>
      <c r="J24" s="457">
        <v>-16211.804937160685</v>
      </c>
      <c r="K24" s="457">
        <v>-15645.075490415855</v>
      </c>
      <c r="L24" s="457">
        <v>-16557.84493555495</v>
      </c>
      <c r="M24" s="459">
        <v>-16285.247744686087</v>
      </c>
      <c r="N24" s="457">
        <v>-15842.018450560134</v>
      </c>
      <c r="O24" s="457">
        <v>-14869.605046034345</v>
      </c>
      <c r="P24" s="460">
        <v>-14810.16082922297</v>
      </c>
      <c r="Q24" s="457">
        <v>-12037.8616401027</v>
      </c>
      <c r="R24" s="457">
        <v>-12046.325549962668</v>
      </c>
      <c r="S24" s="423">
        <v>-11898.433159611985</v>
      </c>
      <c r="T24" s="423">
        <v>-12534.189589627644</v>
      </c>
      <c r="U24" s="423">
        <v>-14535.737468911831</v>
      </c>
      <c r="V24" s="423">
        <v>-14921.374404462185</v>
      </c>
      <c r="W24" s="423">
        <v>-16051.877890473672</v>
      </c>
      <c r="X24" s="423">
        <v>-17451.955823853175</v>
      </c>
      <c r="Y24" s="423">
        <v>-18695.844246511424</v>
      </c>
      <c r="Z24" s="423">
        <v>-19622.556781357227</v>
      </c>
      <c r="AA24" s="423">
        <v>-20206.230807064483</v>
      </c>
      <c r="AB24" s="423">
        <v>-20380.59081592183</v>
      </c>
      <c r="AC24" s="423">
        <v>-19033.717018390915</v>
      </c>
      <c r="AD24" s="423">
        <v>-20395.683250635</v>
      </c>
      <c r="AE24" s="423">
        <v>-19772.202611332843</v>
      </c>
      <c r="AF24" s="423">
        <v>-20203.56466830805</v>
      </c>
      <c r="AG24" s="423">
        <v>-21152.899683059768</v>
      </c>
      <c r="AH24" s="423">
        <v>-20686.653045567175</v>
      </c>
      <c r="AI24" s="424">
        <v>-21398.48290885334</v>
      </c>
      <c r="AJ24" s="425">
        <v>-21143.788447015442</v>
      </c>
      <c r="AK24" s="425">
        <v>-20870.795823011213</v>
      </c>
      <c r="AL24" s="425">
        <v>-20341.53535664832</v>
      </c>
      <c r="AM24" s="425">
        <v>-19693.40126719145</v>
      </c>
      <c r="AN24" s="363">
        <v>993.2517783757248</v>
      </c>
      <c r="AO24" s="358">
        <v>-0.048014136273657027</v>
      </c>
      <c r="AP24" s="396"/>
      <c r="AQ24" s="397"/>
    </row>
    <row r="25" spans="1:43" ht="12.75">
      <c r="A25" s="3"/>
      <c r="B25" s="523"/>
      <c r="C25" s="20"/>
      <c r="D25" s="25" t="s">
        <v>53</v>
      </c>
      <c r="E25" s="457">
        <v>-18864.806900773685</v>
      </c>
      <c r="F25" s="466">
        <v>-19721.820842702866</v>
      </c>
      <c r="G25" s="457">
        <v>-18682.04818057195</v>
      </c>
      <c r="H25" s="457">
        <v>-19029.007745217612</v>
      </c>
      <c r="I25" s="457">
        <v>-18083.167941783526</v>
      </c>
      <c r="J25" s="457">
        <v>-17382.290156597264</v>
      </c>
      <c r="K25" s="457">
        <v>-18142.8679491166</v>
      </c>
      <c r="L25" s="457">
        <v>-17599.017147492155</v>
      </c>
      <c r="M25" s="459">
        <v>-18273.908349545636</v>
      </c>
      <c r="N25" s="457">
        <v>-19181.854771509</v>
      </c>
      <c r="O25" s="457">
        <v>-20158.26772815608</v>
      </c>
      <c r="P25" s="460">
        <v>-19627.68687327547</v>
      </c>
      <c r="Q25" s="457">
        <v>-20183.97975203106</v>
      </c>
      <c r="R25" s="457">
        <v>-20971.028630895857</v>
      </c>
      <c r="S25" s="423">
        <v>-21272.558417510994</v>
      </c>
      <c r="T25" s="423">
        <v>-20379.471460619287</v>
      </c>
      <c r="U25" s="423">
        <v>-17967.089572642988</v>
      </c>
      <c r="V25" s="423">
        <v>-17643.253721721238</v>
      </c>
      <c r="W25" s="423">
        <v>-16488.94353369318</v>
      </c>
      <c r="X25" s="423">
        <v>-15181.695760457156</v>
      </c>
      <c r="Y25" s="423">
        <v>-14819.505187907649</v>
      </c>
      <c r="Z25" s="423">
        <v>-14921.033673561766</v>
      </c>
      <c r="AA25" s="423">
        <v>-14583.654231762826</v>
      </c>
      <c r="AB25" s="423">
        <v>-14896.478423731094</v>
      </c>
      <c r="AC25" s="423">
        <v>-14704.160838856733</v>
      </c>
      <c r="AD25" s="423">
        <v>-16547.518132181747</v>
      </c>
      <c r="AE25" s="423">
        <v>-17026.303237871518</v>
      </c>
      <c r="AF25" s="423">
        <v>-17451.940376718583</v>
      </c>
      <c r="AG25" s="423">
        <v>-17599.08655750327</v>
      </c>
      <c r="AH25" s="423">
        <v>-18064.56213137695</v>
      </c>
      <c r="AI25" s="424">
        <v>-17353.253833951283</v>
      </c>
      <c r="AJ25" s="425">
        <v>-17528.318176659413</v>
      </c>
      <c r="AK25" s="425">
        <v>-17643.3434387327</v>
      </c>
      <c r="AL25" s="425">
        <v>-18010.885152070077</v>
      </c>
      <c r="AM25" s="425">
        <v>-18080.156665981456</v>
      </c>
      <c r="AN25" s="363">
        <v>-15.594534604504588</v>
      </c>
      <c r="AO25" s="358">
        <v>0.0008632666815331369</v>
      </c>
      <c r="AP25" s="396"/>
      <c r="AQ25" s="397"/>
    </row>
    <row r="26" spans="1:43" ht="13.5">
      <c r="A26" s="3"/>
      <c r="B26" s="523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504"/>
      <c r="AH26" s="299"/>
      <c r="AI26" s="284"/>
      <c r="AJ26" s="285"/>
      <c r="AK26" s="285"/>
      <c r="AL26" s="285"/>
      <c r="AM26" s="285"/>
      <c r="AN26" s="370"/>
      <c r="AO26" s="371"/>
      <c r="AP26" s="396"/>
      <c r="AQ26" s="397"/>
    </row>
    <row r="27" spans="1:43" ht="12.75">
      <c r="A27" s="3"/>
      <c r="B27" s="523"/>
      <c r="C27" s="20"/>
      <c r="D27" s="25" t="s">
        <v>93</v>
      </c>
      <c r="E27" s="438">
        <v>25645.572286460003</v>
      </c>
      <c r="F27" s="438">
        <v>24622.51575093</v>
      </c>
      <c r="G27" s="438">
        <v>24248.767373540002</v>
      </c>
      <c r="H27" s="438">
        <v>23824.72457106</v>
      </c>
      <c r="I27" s="438">
        <v>23648.226722019994</v>
      </c>
      <c r="J27" s="438">
        <v>23844.44116041</v>
      </c>
      <c r="K27" s="438">
        <v>24704.86505189</v>
      </c>
      <c r="L27" s="438">
        <v>24697.269103929997</v>
      </c>
      <c r="M27" s="439">
        <v>25121.75317952</v>
      </c>
      <c r="N27" s="438">
        <v>26409.049688889994</v>
      </c>
      <c r="O27" s="438">
        <v>27318.71308151</v>
      </c>
      <c r="P27" s="440">
        <v>28124.632042830002</v>
      </c>
      <c r="Q27" s="438">
        <v>30295.63835856</v>
      </c>
      <c r="R27" s="438">
        <v>29878.586228070002</v>
      </c>
      <c r="S27" s="427">
        <v>29808.66706292</v>
      </c>
      <c r="T27" s="427">
        <v>29739.619144310003</v>
      </c>
      <c r="U27" s="427">
        <v>29250.893768460002</v>
      </c>
      <c r="V27" s="427">
        <v>30168.74483469</v>
      </c>
      <c r="W27" s="427">
        <v>30283.664809280002</v>
      </c>
      <c r="X27" s="427">
        <v>30532.648274700005</v>
      </c>
      <c r="Y27" s="427">
        <v>30370.906168759993</v>
      </c>
      <c r="Z27" s="427">
        <v>30638.25555065</v>
      </c>
      <c r="AA27" s="427">
        <v>31432.455952240005</v>
      </c>
      <c r="AB27" s="427">
        <v>32446.696645309996</v>
      </c>
      <c r="AC27" s="427">
        <v>37244.249848437</v>
      </c>
      <c r="AD27" s="427">
        <v>36107.67075049549</v>
      </c>
      <c r="AE27" s="427">
        <v>36602.4154558055</v>
      </c>
      <c r="AF27" s="427">
        <v>36623.48379691873</v>
      </c>
      <c r="AG27" s="427">
        <v>36119.561903774</v>
      </c>
      <c r="AH27" s="427">
        <v>35915.907578224</v>
      </c>
      <c r="AI27" s="428">
        <v>36176.147599984004</v>
      </c>
      <c r="AJ27" s="429">
        <v>36388.436604724</v>
      </c>
      <c r="AK27" s="429">
        <v>36319.15376122399</v>
      </c>
      <c r="AL27" s="429">
        <v>36623.759046594</v>
      </c>
      <c r="AM27" s="429">
        <v>36499.392771324</v>
      </c>
      <c r="AN27" s="363">
        <v>583.4851930999939</v>
      </c>
      <c r="AO27" s="358">
        <v>0.016245870769913795</v>
      </c>
      <c r="AP27" s="396"/>
      <c r="AQ27" s="397"/>
    </row>
    <row r="28" spans="1:43" ht="12.75">
      <c r="A28" s="3"/>
      <c r="B28" s="523"/>
      <c r="C28" s="20"/>
      <c r="D28" s="25" t="s">
        <v>94</v>
      </c>
      <c r="E28" s="438">
        <v>44349.982139060005</v>
      </c>
      <c r="F28" s="438">
        <v>43261.412291169996</v>
      </c>
      <c r="G28" s="438">
        <v>43038.593695120006</v>
      </c>
      <c r="H28" s="438">
        <v>42468.28487717999</v>
      </c>
      <c r="I28" s="438">
        <v>42454.24970277999</v>
      </c>
      <c r="J28" s="438">
        <v>42531.82738143</v>
      </c>
      <c r="K28" s="438">
        <v>44368.91053456999</v>
      </c>
      <c r="L28" s="438">
        <v>44458.48939299</v>
      </c>
      <c r="M28" s="439">
        <v>45409.23376283</v>
      </c>
      <c r="N28" s="438">
        <v>47880.45409876</v>
      </c>
      <c r="O28" s="438">
        <v>48972.902599990004</v>
      </c>
      <c r="P28" s="440">
        <v>49491.61945585</v>
      </c>
      <c r="Q28" s="438">
        <v>52334.70202108</v>
      </c>
      <c r="R28" s="438">
        <v>52565.56157425</v>
      </c>
      <c r="S28" s="427">
        <v>52985.08056496</v>
      </c>
      <c r="T28" s="427">
        <v>53168.96184266</v>
      </c>
      <c r="U28" s="427">
        <v>52653.923143260006</v>
      </c>
      <c r="V28" s="427">
        <v>53583.89115349</v>
      </c>
      <c r="W28" s="427">
        <v>53175.17306774</v>
      </c>
      <c r="X28" s="427">
        <v>53261.222453220005</v>
      </c>
      <c r="Y28" s="427">
        <v>53399.8742879</v>
      </c>
      <c r="Z28" s="427">
        <v>53931.01356092</v>
      </c>
      <c r="AA28" s="427">
        <v>54857.24081415</v>
      </c>
      <c r="AB28" s="427">
        <v>56152.29973552</v>
      </c>
      <c r="AC28" s="427">
        <v>59795.511458582994</v>
      </c>
      <c r="AD28" s="427">
        <v>58687.64306425949</v>
      </c>
      <c r="AE28" s="427">
        <v>59404.5145759395</v>
      </c>
      <c r="AF28" s="427">
        <v>59993.446149321644</v>
      </c>
      <c r="AG28" s="427">
        <v>59182.52076943601</v>
      </c>
      <c r="AH28" s="427">
        <v>59127.539278276</v>
      </c>
      <c r="AI28" s="428">
        <v>59235.836052136</v>
      </c>
      <c r="AJ28" s="429">
        <v>59549.323329656</v>
      </c>
      <c r="AK28" s="429">
        <v>59548.15830035599</v>
      </c>
      <c r="AL28" s="429">
        <v>59959.03647265601</v>
      </c>
      <c r="AM28" s="429">
        <v>60028.088764166</v>
      </c>
      <c r="AN28" s="363">
        <v>900.5494858899983</v>
      </c>
      <c r="AO28" s="358">
        <v>0.015230626826049365</v>
      </c>
      <c r="AP28" s="396"/>
      <c r="AQ28" s="397"/>
    </row>
    <row r="29" spans="1:43" ht="12.75">
      <c r="A29" s="3"/>
      <c r="B29" s="523"/>
      <c r="C29" s="20"/>
      <c r="D29" s="25" t="s">
        <v>95</v>
      </c>
      <c r="E29" s="438">
        <v>62632.8146540258</v>
      </c>
      <c r="F29" s="438">
        <v>62012.237911165794</v>
      </c>
      <c r="G29" s="438">
        <v>62282.866322195805</v>
      </c>
      <c r="H29" s="438">
        <v>62459.06203860579</v>
      </c>
      <c r="I29" s="438">
        <v>62838.2571647358</v>
      </c>
      <c r="J29" s="438">
        <v>63263.1284962658</v>
      </c>
      <c r="K29" s="438">
        <v>65756.1196671858</v>
      </c>
      <c r="L29" s="438">
        <v>65902.60737871581</v>
      </c>
      <c r="M29" s="439">
        <v>67017.5824308758</v>
      </c>
      <c r="N29" s="438">
        <v>69754.9888877658</v>
      </c>
      <c r="O29" s="438">
        <v>71234.6973495858</v>
      </c>
      <c r="P29" s="440">
        <v>71559.0442497358</v>
      </c>
      <c r="Q29" s="438">
        <v>74984.7055664858</v>
      </c>
      <c r="R29" s="438">
        <v>75325.7185858858</v>
      </c>
      <c r="S29" s="427">
        <v>75739.92571208581</v>
      </c>
      <c r="T29" s="427">
        <v>75801.9911784358</v>
      </c>
      <c r="U29" s="427">
        <v>75489.9580720858</v>
      </c>
      <c r="V29" s="427">
        <v>76400.3791961558</v>
      </c>
      <c r="W29" s="427">
        <v>76245.8080943258</v>
      </c>
      <c r="X29" s="427">
        <v>76400.3207391717</v>
      </c>
      <c r="Y29" s="427">
        <v>76739.8584150417</v>
      </c>
      <c r="Z29" s="427">
        <v>77909.7195545117</v>
      </c>
      <c r="AA29" s="427">
        <v>79031.2533443117</v>
      </c>
      <c r="AB29" s="427">
        <v>80669.9471293517</v>
      </c>
      <c r="AC29" s="427">
        <v>84382.3194638537</v>
      </c>
      <c r="AD29" s="427">
        <v>82889.43923241469</v>
      </c>
      <c r="AE29" s="427">
        <v>83512.14653683471</v>
      </c>
      <c r="AF29" s="427">
        <v>84013.47936526437</v>
      </c>
      <c r="AG29" s="427">
        <v>83364.5662443037</v>
      </c>
      <c r="AH29" s="427">
        <v>83322.3858554037</v>
      </c>
      <c r="AI29" s="428">
        <v>83427.8470747737</v>
      </c>
      <c r="AJ29" s="429">
        <v>83760.1443375737</v>
      </c>
      <c r="AK29" s="429">
        <v>83802.4583344537</v>
      </c>
      <c r="AL29" s="429">
        <v>84266.5791144537</v>
      </c>
      <c r="AM29" s="429">
        <v>84330.8065327037</v>
      </c>
      <c r="AN29" s="363">
        <v>1008.4206773000042</v>
      </c>
      <c r="AO29" s="358">
        <v>0.012102638047955194</v>
      </c>
      <c r="AP29" s="396"/>
      <c r="AQ29" s="397"/>
    </row>
    <row r="30" spans="1:43" ht="12.75">
      <c r="A30" s="3"/>
      <c r="B30" s="53"/>
      <c r="C30" s="20"/>
      <c r="D30" s="117" t="s">
        <v>67</v>
      </c>
      <c r="E30" s="467"/>
      <c r="F30" s="468"/>
      <c r="G30" s="468"/>
      <c r="H30" s="467"/>
      <c r="I30" s="467"/>
      <c r="J30" s="467"/>
      <c r="K30" s="467"/>
      <c r="L30" s="467"/>
      <c r="M30" s="469"/>
      <c r="N30" s="467"/>
      <c r="O30" s="467"/>
      <c r="P30" s="470"/>
      <c r="Q30" s="467"/>
      <c r="R30" s="467"/>
      <c r="S30" s="471"/>
      <c r="T30" s="472"/>
      <c r="U30" s="471"/>
      <c r="V30" s="471"/>
      <c r="W30" s="471"/>
      <c r="X30" s="471"/>
      <c r="Y30" s="471"/>
      <c r="Z30" s="471"/>
      <c r="AA30" s="471"/>
      <c r="AB30" s="471"/>
      <c r="AC30" s="301"/>
      <c r="AD30" s="301"/>
      <c r="AE30" s="301"/>
      <c r="AF30" s="301"/>
      <c r="AG30" s="301"/>
      <c r="AH30" s="301"/>
      <c r="AI30" s="354"/>
      <c r="AJ30" s="392"/>
      <c r="AK30" s="392"/>
      <c r="AL30" s="392"/>
      <c r="AM30" s="392"/>
      <c r="AN30" s="370"/>
      <c r="AO30" s="408"/>
      <c r="AP30" s="396"/>
      <c r="AQ30" s="397"/>
    </row>
    <row r="31" spans="1:43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474">
        <v>0.85623815445152</v>
      </c>
      <c r="AD31" s="302">
        <v>0.848176383456699</v>
      </c>
      <c r="AE31" s="302">
        <v>0.844484076135687</v>
      </c>
      <c r="AF31" s="302">
        <v>0.8458429971565612</v>
      </c>
      <c r="AG31" s="302">
        <v>0.8426638735779844</v>
      </c>
      <c r="AH31" s="302">
        <v>0.8458670499337069</v>
      </c>
      <c r="AI31" s="294">
        <v>0.8462540898383979</v>
      </c>
      <c r="AJ31" s="483">
        <v>0.8464093147649978</v>
      </c>
      <c r="AK31" s="483">
        <v>0.8475719048291662</v>
      </c>
      <c r="AL31" s="483">
        <v>0.8471737678896039</v>
      </c>
      <c r="AM31" s="483">
        <v>0.847761152089752</v>
      </c>
      <c r="AN31" s="291"/>
      <c r="AO31" s="358"/>
      <c r="AP31" s="396"/>
      <c r="AQ31" s="397"/>
    </row>
    <row r="32" spans="1:43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474">
        <v>0.7668816338578512</v>
      </c>
      <c r="AD32" s="302">
        <v>0.7579972969918467</v>
      </c>
      <c r="AE32" s="302">
        <v>0.7564961028534803</v>
      </c>
      <c r="AF32" s="302">
        <v>0.7593580862734971</v>
      </c>
      <c r="AG32" s="302">
        <v>0.7549347329947091</v>
      </c>
      <c r="AH32" s="302">
        <v>0.7565170779666215</v>
      </c>
      <c r="AI32" s="294">
        <v>0.7566818722981751</v>
      </c>
      <c r="AJ32" s="483">
        <v>0.7568990236505577</v>
      </c>
      <c r="AK32" s="483">
        <v>0.7576203298332451</v>
      </c>
      <c r="AL32" s="483">
        <v>0.7581689708025807</v>
      </c>
      <c r="AM32" s="483">
        <v>0.7587011867921621</v>
      </c>
      <c r="AN32" s="291"/>
      <c r="AO32" s="358"/>
      <c r="AP32" s="396"/>
      <c r="AQ32" s="397"/>
    </row>
    <row r="33" spans="1:43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474">
        <v>0.6808823025013951</v>
      </c>
      <c r="AD33" s="302">
        <v>0.6779804192908446</v>
      </c>
      <c r="AE33" s="302">
        <v>0.6778374367189515</v>
      </c>
      <c r="AF33" s="302">
        <v>0.6812091463702395</v>
      </c>
      <c r="AG33" s="302">
        <v>0.6782038945150423</v>
      </c>
      <c r="AH33" s="302">
        <v>0.679977378467969</v>
      </c>
      <c r="AI33" s="294">
        <v>0.6801486890093995</v>
      </c>
      <c r="AJ33" s="483">
        <v>0.6808522302664163</v>
      </c>
      <c r="AK33" s="483">
        <v>0.6816629211226635</v>
      </c>
      <c r="AL33" s="483">
        <v>0.6823505591388307</v>
      </c>
      <c r="AM33" s="483">
        <v>0.682852512178479</v>
      </c>
      <c r="AN33" s="291"/>
      <c r="AO33" s="358"/>
      <c r="AP33" s="396"/>
      <c r="AQ33" s="397"/>
    </row>
    <row r="34" spans="1:43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474">
        <v>0.5612401510574626</v>
      </c>
      <c r="AD34" s="302">
        <v>0.5641267742238886</v>
      </c>
      <c r="AE34" s="302">
        <v>0.5640567617857538</v>
      </c>
      <c r="AF34" s="302">
        <v>0.5695940075779744</v>
      </c>
      <c r="AG34" s="302">
        <v>0.5656343033577951</v>
      </c>
      <c r="AH34" s="302">
        <v>0.5689396490741556</v>
      </c>
      <c r="AI34" s="294">
        <v>0.5693380998367864</v>
      </c>
      <c r="AJ34" s="483">
        <v>0.5701456574266072</v>
      </c>
      <c r="AK34" s="483">
        <v>0.5707918848192516</v>
      </c>
      <c r="AL34" s="483">
        <v>0.5716032637878714</v>
      </c>
      <c r="AM34" s="483">
        <v>0.5710398898798423</v>
      </c>
      <c r="AN34" s="291"/>
      <c r="AO34" s="358"/>
      <c r="AP34" s="396"/>
      <c r="AQ34" s="397"/>
    </row>
    <row r="35" spans="1:43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288"/>
      <c r="AJ35" s="289"/>
      <c r="AK35" s="289"/>
      <c r="AL35" s="289"/>
      <c r="AM35" s="289"/>
      <c r="AN35" s="409" t="s">
        <v>3</v>
      </c>
      <c r="AO35" s="410"/>
      <c r="AP35" s="396"/>
      <c r="AQ35" s="397"/>
    </row>
    <row r="36" spans="1:43" ht="12.75" customHeight="1">
      <c r="A36" s="3"/>
      <c r="B36" s="525" t="s">
        <v>3</v>
      </c>
      <c r="C36" s="20"/>
      <c r="D36" s="25" t="s">
        <v>2</v>
      </c>
      <c r="E36" s="447">
        <v>3055.9739694734585</v>
      </c>
      <c r="F36" s="447">
        <v>3131.6850622955526</v>
      </c>
      <c r="G36" s="447">
        <v>3124.7326695437587</v>
      </c>
      <c r="H36" s="447">
        <v>3240.778009494979</v>
      </c>
      <c r="I36" s="447">
        <v>3292.050917090388</v>
      </c>
      <c r="J36" s="447">
        <v>3224.726360938307</v>
      </c>
      <c r="K36" s="447">
        <v>3157.092173414634</v>
      </c>
      <c r="L36" s="447">
        <v>2989.8134951391676</v>
      </c>
      <c r="M36" s="448">
        <v>2947.745120836442</v>
      </c>
      <c r="N36" s="447">
        <v>2832.85455961693</v>
      </c>
      <c r="O36" s="447">
        <v>2752.319402159254</v>
      </c>
      <c r="P36" s="449">
        <v>2703.689123242468</v>
      </c>
      <c r="Q36" s="447">
        <v>2652.571110809182</v>
      </c>
      <c r="R36" s="447">
        <v>2410.3687225968433</v>
      </c>
      <c r="S36" s="432">
        <v>2348.7763069081784</v>
      </c>
      <c r="T36" s="432">
        <v>2269.456381879484</v>
      </c>
      <c r="U36" s="432">
        <v>2245.220744883788</v>
      </c>
      <c r="V36" s="432">
        <v>2247.0461317934005</v>
      </c>
      <c r="W36" s="432">
        <v>2251.9987356169304</v>
      </c>
      <c r="X36" s="432">
        <v>2251.819633190818</v>
      </c>
      <c r="Y36" s="432">
        <v>2260.8467131922525</v>
      </c>
      <c r="Z36" s="432">
        <v>2293.247755731708</v>
      </c>
      <c r="AA36" s="432">
        <v>2392.9833212137737</v>
      </c>
      <c r="AB36" s="432">
        <v>2441.5409592327587</v>
      </c>
      <c r="AC36" s="432">
        <v>2532.5465200634007</v>
      </c>
      <c r="AD36" s="432">
        <v>2564.1815532997116</v>
      </c>
      <c r="AE36" s="432">
        <v>2583.721877363112</v>
      </c>
      <c r="AF36" s="432">
        <v>2614.5718102972587</v>
      </c>
      <c r="AG36" s="432">
        <v>2642.345847884393</v>
      </c>
      <c r="AH36" s="432">
        <v>2661.4195052485547</v>
      </c>
      <c r="AI36" s="489">
        <v>2661.4195052485547</v>
      </c>
      <c r="AJ36" s="490">
        <v>2661.4195052485547</v>
      </c>
      <c r="AK36" s="490">
        <v>2661.4195052485547</v>
      </c>
      <c r="AL36" s="490">
        <v>2661.4195052485547</v>
      </c>
      <c r="AM36" s="490">
        <v>2666.598931193642</v>
      </c>
      <c r="AN36" s="291">
        <v>5.179425945087132</v>
      </c>
      <c r="AO36" s="358">
        <v>0.0019461140699061907</v>
      </c>
      <c r="AP36" s="396"/>
      <c r="AQ36" s="397"/>
    </row>
    <row r="37" spans="1:43" ht="12.75">
      <c r="A37" s="3"/>
      <c r="B37" s="525"/>
      <c r="C37" s="20"/>
      <c r="D37" s="25" t="s">
        <v>12</v>
      </c>
      <c r="E37" s="450">
        <v>853.6797506757533</v>
      </c>
      <c r="F37" s="450">
        <v>865.3431260473458</v>
      </c>
      <c r="G37" s="450">
        <v>877.1387475638451</v>
      </c>
      <c r="H37" s="450">
        <v>963.4847597977044</v>
      </c>
      <c r="I37" s="450">
        <v>1065.0270270286946</v>
      </c>
      <c r="J37" s="450">
        <v>1110.0738355552369</v>
      </c>
      <c r="K37" s="450">
        <v>1125.250287549498</v>
      </c>
      <c r="L37" s="450">
        <v>1123.4833986212338</v>
      </c>
      <c r="M37" s="451">
        <v>1139.4402947302729</v>
      </c>
      <c r="N37" s="450">
        <v>1127.5721135824967</v>
      </c>
      <c r="O37" s="450">
        <v>1120.1800576140604</v>
      </c>
      <c r="P37" s="452">
        <v>1114.109714298422</v>
      </c>
      <c r="Q37" s="450">
        <v>1108.1802866599714</v>
      </c>
      <c r="R37" s="450">
        <v>1103.386091944046</v>
      </c>
      <c r="S37" s="433">
        <v>1141.9933360329987</v>
      </c>
      <c r="T37" s="433">
        <v>1177.8219019196558</v>
      </c>
      <c r="U37" s="433">
        <v>1243.7554620487808</v>
      </c>
      <c r="V37" s="433">
        <v>1257.9147677948351</v>
      </c>
      <c r="W37" s="433">
        <v>1279.5266788565282</v>
      </c>
      <c r="X37" s="433">
        <v>1303.5605674863702</v>
      </c>
      <c r="Y37" s="433">
        <v>1325.9974096341464</v>
      </c>
      <c r="Z37" s="433">
        <v>1326.189534928264</v>
      </c>
      <c r="AA37" s="433">
        <v>1357.9843153715926</v>
      </c>
      <c r="AB37" s="433">
        <v>1367.5186685545978</v>
      </c>
      <c r="AC37" s="433">
        <v>1387.1581129582132</v>
      </c>
      <c r="AD37" s="433">
        <v>1364.4437369884727</v>
      </c>
      <c r="AE37" s="433">
        <v>1350.1067535648415</v>
      </c>
      <c r="AF37" s="433">
        <v>1349.568800917749</v>
      </c>
      <c r="AG37" s="433">
        <v>1346.3277058872834</v>
      </c>
      <c r="AH37" s="433">
        <v>1343.447736867052</v>
      </c>
      <c r="AI37" s="491">
        <v>1343.447736867052</v>
      </c>
      <c r="AJ37" s="492">
        <v>1343.447736867052</v>
      </c>
      <c r="AK37" s="492">
        <v>1343.447736867052</v>
      </c>
      <c r="AL37" s="492">
        <v>1343.447736867052</v>
      </c>
      <c r="AM37" s="492">
        <v>1328.6768940202312</v>
      </c>
      <c r="AN37" s="291">
        <v>-14.77084284682087</v>
      </c>
      <c r="AO37" s="358">
        <v>-0.01099472829606818</v>
      </c>
      <c r="AP37" s="396"/>
      <c r="AQ37" s="397"/>
    </row>
    <row r="38" spans="1:43" ht="12.75" customHeight="1">
      <c r="A38" s="3"/>
      <c r="B38" s="525"/>
      <c r="C38" s="20"/>
      <c r="D38" s="25" t="s">
        <v>158</v>
      </c>
      <c r="E38" s="438">
        <v>5583.30282221</v>
      </c>
      <c r="F38" s="438">
        <v>5687.59754855</v>
      </c>
      <c r="G38" s="438">
        <v>5811.63303052</v>
      </c>
      <c r="H38" s="438">
        <v>6434.374735789999</v>
      </c>
      <c r="I38" s="438">
        <v>7200.972048390002</v>
      </c>
      <c r="J38" s="438">
        <v>7586.390803820001</v>
      </c>
      <c r="K38" s="438">
        <v>7743.692914220001</v>
      </c>
      <c r="L38" s="438">
        <v>7794.80469839</v>
      </c>
      <c r="M38" s="439">
        <v>7909.836854270002</v>
      </c>
      <c r="N38" s="438">
        <v>7831.297631670002</v>
      </c>
      <c r="O38" s="438">
        <v>7779.77500157</v>
      </c>
      <c r="P38" s="440">
        <v>7737.464708660001</v>
      </c>
      <c r="Q38" s="438">
        <v>7696.136598020001</v>
      </c>
      <c r="R38" s="438">
        <v>7662.721060850001</v>
      </c>
      <c r="S38" s="427">
        <v>7931.813552150001</v>
      </c>
      <c r="T38" s="427">
        <v>8181.538656380001</v>
      </c>
      <c r="U38" s="427">
        <v>8641.095570480002</v>
      </c>
      <c r="V38" s="427">
        <v>8739.785931530001</v>
      </c>
      <c r="W38" s="427">
        <v>8890.420951630002</v>
      </c>
      <c r="X38" s="427">
        <v>9057.937155380001</v>
      </c>
      <c r="Y38" s="427">
        <v>9214.32194515</v>
      </c>
      <c r="Z38" s="427">
        <v>9215.66105845</v>
      </c>
      <c r="AA38" s="427">
        <v>9437.270678140001</v>
      </c>
      <c r="AB38" s="427">
        <v>9517.92993314</v>
      </c>
      <c r="AC38" s="427">
        <v>9626.87730393</v>
      </c>
      <c r="AD38" s="427">
        <v>9469.2395347</v>
      </c>
      <c r="AE38" s="427">
        <v>9369.74086974</v>
      </c>
      <c r="AF38" s="427">
        <v>9352.51179036</v>
      </c>
      <c r="AG38" s="427">
        <v>9316.58772474</v>
      </c>
      <c r="AH38" s="427">
        <v>9296.65833912</v>
      </c>
      <c r="AI38" s="428">
        <v>9296.65833912</v>
      </c>
      <c r="AJ38" s="429">
        <v>9296.65833912</v>
      </c>
      <c r="AK38" s="429">
        <v>9296.65833912</v>
      </c>
      <c r="AL38" s="429">
        <v>9296.65833912</v>
      </c>
      <c r="AM38" s="429">
        <v>9194.444106620002</v>
      </c>
      <c r="AN38" s="291">
        <v>-102.21423249999862</v>
      </c>
      <c r="AO38" s="358">
        <v>-0.010994728296067957</v>
      </c>
      <c r="AP38" s="396"/>
      <c r="AQ38" s="397"/>
    </row>
    <row r="39" spans="1:43" ht="12.75" customHeight="1">
      <c r="A39" s="3"/>
      <c r="B39" s="525"/>
      <c r="C39" s="20"/>
      <c r="D39" s="25" t="s">
        <v>159</v>
      </c>
      <c r="E39" s="438">
        <v>52.632</v>
      </c>
      <c r="F39" s="438">
        <v>49.332</v>
      </c>
      <c r="G39" s="438">
        <v>43.332</v>
      </c>
      <c r="H39" s="438">
        <v>40.332</v>
      </c>
      <c r="I39" s="438">
        <v>31.889000000000006</v>
      </c>
      <c r="J39" s="438">
        <v>21.639000000000006</v>
      </c>
      <c r="K39" s="438">
        <v>14.247000000000007</v>
      </c>
      <c r="L39" s="438">
        <v>5.147000000000007</v>
      </c>
      <c r="M39" s="439">
        <v>4.600000000000008</v>
      </c>
      <c r="N39" s="438">
        <v>4.000000000000008</v>
      </c>
      <c r="O39" s="438">
        <v>4.000000000000008</v>
      </c>
      <c r="P39" s="440">
        <v>4.000000000000008</v>
      </c>
      <c r="Q39" s="438">
        <v>4.000000000000008</v>
      </c>
      <c r="R39" s="438">
        <v>4.000000000000008</v>
      </c>
      <c r="S39" s="427">
        <v>4.000000000000008</v>
      </c>
      <c r="T39" s="427">
        <v>4.000000000000008</v>
      </c>
      <c r="U39" s="427">
        <v>4.000000000000008</v>
      </c>
      <c r="V39" s="427">
        <v>4.000000000000008</v>
      </c>
      <c r="W39" s="427">
        <v>4.000000000000008</v>
      </c>
      <c r="X39" s="427">
        <v>4.000000000000008</v>
      </c>
      <c r="Y39" s="427">
        <v>4.000000000000008</v>
      </c>
      <c r="Z39" s="427">
        <v>4.000000000000008</v>
      </c>
      <c r="AA39" s="427">
        <v>4.000000000000008</v>
      </c>
      <c r="AB39" s="427">
        <v>0</v>
      </c>
      <c r="AC39" s="427">
        <v>0</v>
      </c>
      <c r="AD39" s="427">
        <v>0</v>
      </c>
      <c r="AE39" s="427">
        <v>0</v>
      </c>
      <c r="AF39" s="427">
        <v>0</v>
      </c>
      <c r="AG39" s="427">
        <v>0</v>
      </c>
      <c r="AH39" s="427">
        <v>0</v>
      </c>
      <c r="AI39" s="428">
        <v>0</v>
      </c>
      <c r="AJ39" s="429">
        <v>0</v>
      </c>
      <c r="AK39" s="429">
        <v>0</v>
      </c>
      <c r="AL39" s="429">
        <v>0</v>
      </c>
      <c r="AM39" s="429">
        <v>0</v>
      </c>
      <c r="AN39" s="291" t="s">
        <v>3</v>
      </c>
      <c r="AO39" s="358" t="s">
        <v>3</v>
      </c>
      <c r="AP39" s="396"/>
      <c r="AQ39" s="397"/>
    </row>
    <row r="40" spans="1:43" ht="12.75">
      <c r="A40" s="3"/>
      <c r="B40" s="525"/>
      <c r="C40" s="20"/>
      <c r="D40" s="25" t="s">
        <v>13</v>
      </c>
      <c r="E40" s="450">
        <v>2202.294218797705</v>
      </c>
      <c r="F40" s="450">
        <v>2266.341936248207</v>
      </c>
      <c r="G40" s="450">
        <v>2247.593921979914</v>
      </c>
      <c r="H40" s="450">
        <v>2277.2932496972744</v>
      </c>
      <c r="I40" s="450">
        <v>2227.0238900616932</v>
      </c>
      <c r="J40" s="450">
        <v>2114.65252538307</v>
      </c>
      <c r="K40" s="450">
        <v>2031.8418858651362</v>
      </c>
      <c r="L40" s="450">
        <v>1866.330096517934</v>
      </c>
      <c r="M40" s="451">
        <v>1808.3048261061692</v>
      </c>
      <c r="N40" s="450">
        <v>1705.2824460344334</v>
      </c>
      <c r="O40" s="450">
        <v>1632.1393445451936</v>
      </c>
      <c r="P40" s="452">
        <v>1589.5794089440462</v>
      </c>
      <c r="Q40" s="450">
        <v>1544.3908241492106</v>
      </c>
      <c r="R40" s="450">
        <v>1306.9826306527975</v>
      </c>
      <c r="S40" s="433">
        <v>1206.7829708751797</v>
      </c>
      <c r="T40" s="433">
        <v>1091.634479959828</v>
      </c>
      <c r="U40" s="433">
        <v>1001.4652828350074</v>
      </c>
      <c r="V40" s="433">
        <v>989.1313639985655</v>
      </c>
      <c r="W40" s="433">
        <v>972.472056760402</v>
      </c>
      <c r="X40" s="433">
        <v>948.2590657044478</v>
      </c>
      <c r="Y40" s="433">
        <v>934.8493035581064</v>
      </c>
      <c r="Z40" s="433">
        <v>967.0582208034436</v>
      </c>
      <c r="AA40" s="433">
        <v>1034.999005842181</v>
      </c>
      <c r="AB40" s="433">
        <v>1074.022290678161</v>
      </c>
      <c r="AC40" s="433">
        <v>1145.3884071051875</v>
      </c>
      <c r="AD40" s="433">
        <v>1199.7378163112392</v>
      </c>
      <c r="AE40" s="433">
        <v>1233.6151237982708</v>
      </c>
      <c r="AF40" s="433">
        <v>1265.0030093795094</v>
      </c>
      <c r="AG40" s="433">
        <v>1296.01814199711</v>
      </c>
      <c r="AH40" s="433">
        <v>1317.971768381503</v>
      </c>
      <c r="AI40" s="491">
        <v>1317.971768381503</v>
      </c>
      <c r="AJ40" s="492">
        <v>1317.971768381503</v>
      </c>
      <c r="AK40" s="492">
        <v>1317.971768381503</v>
      </c>
      <c r="AL40" s="492">
        <v>1317.971768381503</v>
      </c>
      <c r="AM40" s="492">
        <v>1337.9220371734104</v>
      </c>
      <c r="AN40" s="291">
        <v>19.950268791907547</v>
      </c>
      <c r="AO40" s="358">
        <v>0.015137098738015276</v>
      </c>
      <c r="AP40" s="396"/>
      <c r="AQ40" s="397"/>
    </row>
    <row r="41" spans="1:43" ht="12.75">
      <c r="A41" s="3"/>
      <c r="B41" s="525"/>
      <c r="C41" s="20"/>
      <c r="D41" s="25" t="s">
        <v>21</v>
      </c>
      <c r="E41" s="438">
        <v>15307.11823502</v>
      </c>
      <c r="F41" s="438">
        <v>15726.70329565</v>
      </c>
      <c r="G41" s="438">
        <v>15582.0896362</v>
      </c>
      <c r="H41" s="438">
        <v>15795.36695039</v>
      </c>
      <c r="I41" s="438">
        <v>15471.475513730002</v>
      </c>
      <c r="J41" s="438">
        <v>14722.400101919999</v>
      </c>
      <c r="K41" s="438">
        <v>14159.14994448</v>
      </c>
      <c r="L41" s="438">
        <v>13006.229772730001</v>
      </c>
      <c r="M41" s="439">
        <v>12599.702637959997</v>
      </c>
      <c r="N41" s="438">
        <v>11879.54564886</v>
      </c>
      <c r="O41" s="438">
        <v>11368.34423148</v>
      </c>
      <c r="P41" s="440">
        <v>11073.792480340002</v>
      </c>
      <c r="Q41" s="438">
        <v>10761.616044319999</v>
      </c>
      <c r="R41" s="438">
        <v>9108.274935649999</v>
      </c>
      <c r="S41" s="427">
        <v>8409.186307000002</v>
      </c>
      <c r="T41" s="427">
        <v>7605.207325320001</v>
      </c>
      <c r="U41" s="427">
        <v>6975.334021360002</v>
      </c>
      <c r="V41" s="427">
        <v>6889.366607070001</v>
      </c>
      <c r="W41" s="427">
        <v>6771.857235620001</v>
      </c>
      <c r="X41" s="427">
        <v>6603.789687960001</v>
      </c>
      <c r="Y41" s="427">
        <v>6509.626645800001</v>
      </c>
      <c r="Z41" s="427">
        <v>6734.819799000001</v>
      </c>
      <c r="AA41" s="427">
        <v>7207.670070720002</v>
      </c>
      <c r="AB41" s="427">
        <v>7468.931143120001</v>
      </c>
      <c r="AC41" s="427">
        <v>7944.13754531</v>
      </c>
      <c r="AD41" s="427">
        <v>8322.0164452</v>
      </c>
      <c r="AE41" s="427">
        <v>8556.43095916</v>
      </c>
      <c r="AF41" s="427">
        <v>8761.619855</v>
      </c>
      <c r="AG41" s="427">
        <v>8963.601542620001</v>
      </c>
      <c r="AH41" s="427">
        <v>9115.520637200001</v>
      </c>
      <c r="AI41" s="428">
        <v>9115.520637200001</v>
      </c>
      <c r="AJ41" s="429">
        <v>9115.520637200001</v>
      </c>
      <c r="AK41" s="429">
        <v>9115.520637200001</v>
      </c>
      <c r="AL41" s="429">
        <v>9115.520637200001</v>
      </c>
      <c r="AM41" s="429">
        <v>9253.576497240001</v>
      </c>
      <c r="AN41" s="291">
        <v>138.05586003999997</v>
      </c>
      <c r="AO41" s="358">
        <v>0.015145142612765339</v>
      </c>
      <c r="AP41" s="396"/>
      <c r="AQ41" s="397"/>
    </row>
    <row r="42" spans="1:43" ht="12.75" customHeight="1">
      <c r="A42" s="3"/>
      <c r="B42" s="525"/>
      <c r="C42" s="20"/>
      <c r="D42" s="25" t="s">
        <v>134</v>
      </c>
      <c r="E42" s="438">
        <v>168.06865316</v>
      </c>
      <c r="F42" s="438">
        <v>161.46681005</v>
      </c>
      <c r="G42" s="438">
        <v>156.16085736000002</v>
      </c>
      <c r="H42" s="438">
        <v>161.99926839</v>
      </c>
      <c r="I42" s="438">
        <v>160.16433273</v>
      </c>
      <c r="J42" s="438">
        <v>149.74197392</v>
      </c>
      <c r="K42" s="438">
        <v>134.22586647999998</v>
      </c>
      <c r="L42" s="438">
        <v>108.26700438</v>
      </c>
      <c r="M42" s="439">
        <v>94.06061820999999</v>
      </c>
      <c r="N42" s="438">
        <v>77.45092564000001</v>
      </c>
      <c r="O42" s="438">
        <v>65.57029845</v>
      </c>
      <c r="P42" s="440">
        <v>54.731978420000004</v>
      </c>
      <c r="Q42" s="438">
        <v>45.06207472000001</v>
      </c>
      <c r="R42" s="438">
        <v>33.75469415000002</v>
      </c>
      <c r="S42" s="427">
        <v>25.111927100000006</v>
      </c>
      <c r="T42" s="427">
        <v>21.311783020000007</v>
      </c>
      <c r="U42" s="427">
        <v>17.495371920000004</v>
      </c>
      <c r="V42" s="427">
        <v>13.411370670000007</v>
      </c>
      <c r="W42" s="427">
        <v>10.824910200000005</v>
      </c>
      <c r="X42" s="427">
        <v>10.211310900000003</v>
      </c>
      <c r="Y42" s="427">
        <v>9.838950450000002</v>
      </c>
      <c r="Z42" s="427">
        <v>10.408928800000004</v>
      </c>
      <c r="AA42" s="427">
        <v>13.114207540000006</v>
      </c>
      <c r="AB42" s="427">
        <v>14.822140440000005</v>
      </c>
      <c r="AC42" s="427">
        <v>28.003510340000005</v>
      </c>
      <c r="AD42" s="427">
        <v>40.018760900000004</v>
      </c>
      <c r="AE42" s="427">
        <v>42.257615560000005</v>
      </c>
      <c r="AF42" s="427">
        <v>47.85637136</v>
      </c>
      <c r="AG42" s="427">
        <v>57.330884059999995</v>
      </c>
      <c r="AH42" s="427">
        <v>70.96014743999999</v>
      </c>
      <c r="AI42" s="428">
        <v>70.96014743999999</v>
      </c>
      <c r="AJ42" s="429">
        <v>70.96014743999999</v>
      </c>
      <c r="AK42" s="429">
        <v>70.96014743999999</v>
      </c>
      <c r="AL42" s="429">
        <v>70.96014743999999</v>
      </c>
      <c r="AM42" s="429">
        <v>95.11795984</v>
      </c>
      <c r="AN42" s="291">
        <v>24.15781240000001</v>
      </c>
      <c r="AO42" s="358">
        <v>0.34044197019780054</v>
      </c>
      <c r="AP42" s="396"/>
      <c r="AQ42" s="397"/>
    </row>
    <row r="43" spans="1:43" ht="12.75">
      <c r="A43" s="3"/>
      <c r="B43" s="525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3">
        <v>0.29999999999998495</v>
      </c>
      <c r="T43" s="283">
        <v>0.4999999999999849</v>
      </c>
      <c r="U43" s="283">
        <v>0.6999999999999849</v>
      </c>
      <c r="V43" s="283">
        <v>0.6999999999999849</v>
      </c>
      <c r="W43" s="283">
        <v>0.8999999999999848</v>
      </c>
      <c r="X43" s="283">
        <v>0.7999999999999848</v>
      </c>
      <c r="Y43" s="283">
        <v>0.8999999999999848</v>
      </c>
      <c r="Z43" s="283">
        <v>0.7999999999999848</v>
      </c>
      <c r="AA43" s="283">
        <v>0.8999999999999848</v>
      </c>
      <c r="AB43" s="283">
        <v>0.8999999999999848</v>
      </c>
      <c r="AC43" s="283">
        <v>0.7</v>
      </c>
      <c r="AD43" s="283">
        <v>0.5999999999999849</v>
      </c>
      <c r="AE43" s="283">
        <v>0.6999999999999849</v>
      </c>
      <c r="AF43" s="283">
        <v>0.6999999999999849</v>
      </c>
      <c r="AG43" s="283">
        <v>0.6999999999999849</v>
      </c>
      <c r="AH43" s="283">
        <v>0.6999999999999849</v>
      </c>
      <c r="AI43" s="291">
        <v>0.6999999999999849</v>
      </c>
      <c r="AJ43" s="485">
        <v>0.6999999999999849</v>
      </c>
      <c r="AK43" s="485">
        <v>0.6999999999999849</v>
      </c>
      <c r="AL43" s="485">
        <v>0.6999999999999849</v>
      </c>
      <c r="AM43" s="485">
        <v>0.6999999999999849</v>
      </c>
      <c r="AN43" s="291">
        <v>0</v>
      </c>
      <c r="AO43" s="358">
        <v>0</v>
      </c>
      <c r="AP43" s="396"/>
      <c r="AQ43" s="397"/>
    </row>
    <row r="44" spans="1:43" ht="12.75">
      <c r="A44" s="3"/>
      <c r="B44" s="525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04">
        <v>0</v>
      </c>
      <c r="AF44" s="304">
        <v>0</v>
      </c>
      <c r="AG44" s="304">
        <v>0</v>
      </c>
      <c r="AH44" s="304">
        <v>0</v>
      </c>
      <c r="AI44" s="366">
        <v>0</v>
      </c>
      <c r="AJ44" s="293">
        <v>0</v>
      </c>
      <c r="AK44" s="293">
        <v>0</v>
      </c>
      <c r="AL44" s="293">
        <v>0</v>
      </c>
      <c r="AM44" s="401">
        <v>0</v>
      </c>
      <c r="AN44" s="291" t="s">
        <v>139</v>
      </c>
      <c r="AO44" s="358" t="s">
        <v>3</v>
      </c>
      <c r="AP44" s="396"/>
      <c r="AQ44" s="502"/>
    </row>
    <row r="45" spans="1:43" ht="12.75">
      <c r="A45" s="3"/>
      <c r="B45" s="525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</v>
      </c>
      <c r="AE45" s="304">
        <v>0</v>
      </c>
      <c r="AF45" s="304">
        <v>0</v>
      </c>
      <c r="AG45" s="304">
        <v>0</v>
      </c>
      <c r="AH45" s="304">
        <v>0</v>
      </c>
      <c r="AI45" s="366">
        <v>0</v>
      </c>
      <c r="AJ45" s="293">
        <v>0.001039306358381503</v>
      </c>
      <c r="AK45" s="293">
        <v>0.001039306358381503</v>
      </c>
      <c r="AL45" s="293">
        <v>0</v>
      </c>
      <c r="AM45" s="293">
        <v>0</v>
      </c>
      <c r="AN45" s="291" t="s">
        <v>3</v>
      </c>
      <c r="AO45" s="358" t="s">
        <v>3</v>
      </c>
      <c r="AP45" s="396"/>
      <c r="AQ45" s="422"/>
    </row>
    <row r="46" spans="1:43" ht="12.75" customHeight="1" hidden="1">
      <c r="A46" s="3"/>
      <c r="B46" s="525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0</v>
      </c>
      <c r="AE46" s="304">
        <v>0</v>
      </c>
      <c r="AF46" s="304">
        <v>0</v>
      </c>
      <c r="AG46" s="304">
        <v>0</v>
      </c>
      <c r="AH46" s="304">
        <v>0</v>
      </c>
      <c r="AI46" s="475">
        <v>0</v>
      </c>
      <c r="AJ46" s="476">
        <v>0.007192</v>
      </c>
      <c r="AK46" s="476">
        <v>0.007192</v>
      </c>
      <c r="AL46" s="476">
        <v>0</v>
      </c>
      <c r="AM46" s="476">
        <v>0</v>
      </c>
      <c r="AN46" s="291" t="s">
        <v>3</v>
      </c>
      <c r="AO46" s="358" t="s">
        <v>3</v>
      </c>
      <c r="AP46" s="396"/>
      <c r="AQ46" s="422"/>
    </row>
    <row r="47" spans="1:43" ht="12.75" hidden="1">
      <c r="A47" s="3"/>
      <c r="B47" s="525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304">
        <v>0</v>
      </c>
      <c r="AF47" s="304">
        <v>0</v>
      </c>
      <c r="AG47" s="304">
        <v>0</v>
      </c>
      <c r="AH47" s="304">
        <v>0</v>
      </c>
      <c r="AI47" s="475">
        <v>0</v>
      </c>
      <c r="AJ47" s="476">
        <v>0</v>
      </c>
      <c r="AK47" s="476">
        <v>0</v>
      </c>
      <c r="AL47" s="476">
        <v>0</v>
      </c>
      <c r="AM47" s="476">
        <v>0</v>
      </c>
      <c r="AN47" s="291" t="s">
        <v>3</v>
      </c>
      <c r="AO47" s="358" t="s">
        <v>3</v>
      </c>
      <c r="AP47" s="396"/>
      <c r="AQ47" s="397"/>
    </row>
    <row r="48" spans="1:43" ht="12.75" collapsed="1">
      <c r="A48" s="3"/>
      <c r="B48" s="525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304">
        <v>0</v>
      </c>
      <c r="AF48" s="304">
        <v>0</v>
      </c>
      <c r="AG48" s="304">
        <v>0</v>
      </c>
      <c r="AH48" s="304">
        <v>0</v>
      </c>
      <c r="AI48" s="366">
        <v>0</v>
      </c>
      <c r="AJ48" s="293">
        <v>0</v>
      </c>
      <c r="AK48" s="293">
        <v>0</v>
      </c>
      <c r="AL48" s="293">
        <v>0</v>
      </c>
      <c r="AM48" s="293">
        <v>0</v>
      </c>
      <c r="AN48" s="291" t="s">
        <v>3</v>
      </c>
      <c r="AO48" s="358" t="s">
        <v>3</v>
      </c>
      <c r="AP48" s="396"/>
      <c r="AQ48" s="397"/>
    </row>
    <row r="49" spans="1:43" ht="12.75" hidden="1">
      <c r="A49" s="3"/>
      <c r="B49" s="525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04">
        <v>0</v>
      </c>
      <c r="AC49" s="304">
        <v>0</v>
      </c>
      <c r="AD49" s="404">
        <v>0</v>
      </c>
      <c r="AE49" s="404">
        <v>0</v>
      </c>
      <c r="AF49" s="404">
        <v>0</v>
      </c>
      <c r="AG49" s="404">
        <v>0</v>
      </c>
      <c r="AH49" s="404">
        <v>0</v>
      </c>
      <c r="AI49" s="475">
        <v>0</v>
      </c>
      <c r="AJ49" s="476">
        <v>0</v>
      </c>
      <c r="AK49" s="476">
        <v>0</v>
      </c>
      <c r="AL49" s="476">
        <v>0</v>
      </c>
      <c r="AM49" s="476">
        <v>0</v>
      </c>
      <c r="AN49" s="291" t="s">
        <v>3</v>
      </c>
      <c r="AO49" s="358" t="s">
        <v>3</v>
      </c>
      <c r="AP49" s="396"/>
      <c r="AQ49" s="397"/>
    </row>
    <row r="50" spans="1:43" ht="12.75" hidden="1">
      <c r="A50" s="3"/>
      <c r="B50" s="525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04">
        <v>0</v>
      </c>
      <c r="AC50" s="304">
        <v>0</v>
      </c>
      <c r="AD50" s="404">
        <v>0</v>
      </c>
      <c r="AE50" s="404">
        <v>0</v>
      </c>
      <c r="AF50" s="404">
        <v>0</v>
      </c>
      <c r="AG50" s="404">
        <v>0</v>
      </c>
      <c r="AH50" s="404">
        <v>0</v>
      </c>
      <c r="AI50" s="475">
        <v>0</v>
      </c>
      <c r="AJ50" s="476">
        <v>0</v>
      </c>
      <c r="AK50" s="476">
        <v>0</v>
      </c>
      <c r="AL50" s="476">
        <v>0</v>
      </c>
      <c r="AM50" s="476">
        <v>0</v>
      </c>
      <c r="AN50" s="291" t="s">
        <v>3</v>
      </c>
      <c r="AO50" s="358" t="s">
        <v>3</v>
      </c>
      <c r="AP50" s="396"/>
      <c r="AQ50" s="397"/>
    </row>
    <row r="51" spans="1:43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72"/>
      <c r="AJ51" s="290"/>
      <c r="AK51" s="290"/>
      <c r="AL51" s="290"/>
      <c r="AM51" s="290"/>
      <c r="AN51" s="409"/>
      <c r="AO51" s="410"/>
      <c r="AP51" s="396"/>
      <c r="AQ51" s="397"/>
    </row>
    <row r="52" spans="1:43" ht="12.75" customHeight="1">
      <c r="A52" s="3"/>
      <c r="B52" s="524" t="s">
        <v>3</v>
      </c>
      <c r="C52" s="21"/>
      <c r="D52" s="25" t="s">
        <v>161</v>
      </c>
      <c r="E52" s="438">
        <v>6718.114292654233</v>
      </c>
      <c r="F52" s="438">
        <v>6795.285968631277</v>
      </c>
      <c r="G52" s="438">
        <v>6900.122220357245</v>
      </c>
      <c r="H52" s="438">
        <v>6993.575241321377</v>
      </c>
      <c r="I52" s="438">
        <v>7050.587963384505</v>
      </c>
      <c r="J52" s="438">
        <v>7088.6891585609765</v>
      </c>
      <c r="K52" s="438">
        <v>7421.271666509326</v>
      </c>
      <c r="L52" s="438">
        <v>7430.394275044476</v>
      </c>
      <c r="M52" s="439">
        <v>7579.868997770445</v>
      </c>
      <c r="N52" s="438">
        <v>7953.1961228608325</v>
      </c>
      <c r="O52" s="438">
        <v>8075.132106761837</v>
      </c>
      <c r="P52" s="440">
        <v>8092.205915374463</v>
      </c>
      <c r="Q52" s="438">
        <v>8307.730052959829</v>
      </c>
      <c r="R52" s="438">
        <v>8455.103824001437</v>
      </c>
      <c r="S52" s="427">
        <v>8551.90709223386</v>
      </c>
      <c r="T52" s="427">
        <v>8568.096042104735</v>
      </c>
      <c r="U52" s="427">
        <v>8482.882608728838</v>
      </c>
      <c r="V52" s="427">
        <v>8571.463439373027</v>
      </c>
      <c r="W52" s="427">
        <v>8521.90009012769</v>
      </c>
      <c r="X52" s="427">
        <v>8503.808594743186</v>
      </c>
      <c r="Y52" s="427">
        <v>8566.332307697274</v>
      </c>
      <c r="Z52" s="427">
        <v>8717.269819799141</v>
      </c>
      <c r="AA52" s="427">
        <v>8815.153057096126</v>
      </c>
      <c r="AB52" s="427">
        <v>8969.365484633621</v>
      </c>
      <c r="AC52" s="427">
        <v>8918.95281936484</v>
      </c>
      <c r="AD52" s="427">
        <v>8883.579913360662</v>
      </c>
      <c r="AE52" s="427">
        <v>8959.18157698026</v>
      </c>
      <c r="AF52" s="427">
        <v>9045.790951757963</v>
      </c>
      <c r="AG52" s="427">
        <v>8995.347438792196</v>
      </c>
      <c r="AH52" s="427">
        <v>9018.227627357224</v>
      </c>
      <c r="AI52" s="428">
        <v>9031.940945391907</v>
      </c>
      <c r="AJ52" s="429">
        <v>9066.11913325318</v>
      </c>
      <c r="AK52" s="429">
        <v>9061.893730357227</v>
      </c>
      <c r="AL52" s="429">
        <v>9108.98772418237</v>
      </c>
      <c r="AM52" s="429">
        <v>9092.310197597111</v>
      </c>
      <c r="AN52" s="291">
        <v>74.08257023988699</v>
      </c>
      <c r="AO52" s="358">
        <v>0.008214759407397798</v>
      </c>
      <c r="AP52" s="396"/>
      <c r="AQ52" s="397"/>
    </row>
    <row r="53" spans="1:43" ht="12.75" customHeight="1">
      <c r="A53" s="3"/>
      <c r="B53" s="524"/>
      <c r="C53" s="22"/>
      <c r="D53" s="25" t="s">
        <v>16</v>
      </c>
      <c r="E53" s="438">
        <v>5476.084921034434</v>
      </c>
      <c r="F53" s="438">
        <v>5534.789081126255</v>
      </c>
      <c r="G53" s="438">
        <v>5627.718970670015</v>
      </c>
      <c r="H53" s="438">
        <v>5698.417223090387</v>
      </c>
      <c r="I53" s="438">
        <v>5729.219180311335</v>
      </c>
      <c r="J53" s="438">
        <v>5739.490079202296</v>
      </c>
      <c r="K53" s="438">
        <v>6031.646354707317</v>
      </c>
      <c r="L53" s="438">
        <v>6003.843019506456</v>
      </c>
      <c r="M53" s="439">
        <v>6104.9174235121955</v>
      </c>
      <c r="N53" s="438">
        <v>6449.119225856528</v>
      </c>
      <c r="O53" s="438">
        <v>6525.005540905309</v>
      </c>
      <c r="P53" s="440">
        <v>6519.348708919656</v>
      </c>
      <c r="Q53" s="438">
        <v>6688.224069886657</v>
      </c>
      <c r="R53" s="438">
        <v>6815.430691190819</v>
      </c>
      <c r="S53" s="427">
        <v>6897.163028426112</v>
      </c>
      <c r="T53" s="427">
        <v>6902.078680199425</v>
      </c>
      <c r="U53" s="427">
        <v>6789.405654794835</v>
      </c>
      <c r="V53" s="427">
        <v>7117.541854989957</v>
      </c>
      <c r="W53" s="427">
        <v>7062.411989731707</v>
      </c>
      <c r="X53" s="427">
        <v>7031.736474490675</v>
      </c>
      <c r="Y53" s="427">
        <v>7074.95433327977</v>
      </c>
      <c r="Z53" s="427">
        <v>7197.189788164994</v>
      </c>
      <c r="AA53" s="427">
        <v>7290.94927779053</v>
      </c>
      <c r="AB53" s="427">
        <v>7413.970541465517</v>
      </c>
      <c r="AC53" s="427">
        <v>7363.099512444091</v>
      </c>
      <c r="AD53" s="427">
        <v>7332.47290934193</v>
      </c>
      <c r="AE53" s="427">
        <v>7413.340760036456</v>
      </c>
      <c r="AF53" s="427">
        <v>7500.713993763735</v>
      </c>
      <c r="AG53" s="427">
        <v>7450.817035436705</v>
      </c>
      <c r="AH53" s="427">
        <v>7471.104186503178</v>
      </c>
      <c r="AI53" s="428">
        <v>7480.871070900577</v>
      </c>
      <c r="AJ53" s="429">
        <v>7514.435471767631</v>
      </c>
      <c r="AK53" s="429">
        <v>7510.380229188151</v>
      </c>
      <c r="AL53" s="429">
        <v>7554.783981378902</v>
      </c>
      <c r="AM53" s="429">
        <v>7527.953942085551</v>
      </c>
      <c r="AN53" s="291">
        <v>56.84975558237238</v>
      </c>
      <c r="AO53" s="358">
        <v>0.007609284272206196</v>
      </c>
      <c r="AP53" s="396"/>
      <c r="AQ53" s="397"/>
    </row>
    <row r="54" spans="1:43" ht="12.75" customHeight="1">
      <c r="A54" s="3"/>
      <c r="B54" s="524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67">
        <v>0.4321640869699629</v>
      </c>
      <c r="N54" s="306">
        <v>0.44550555937199504</v>
      </c>
      <c r="O54" s="306">
        <v>0.4543956136706116</v>
      </c>
      <c r="P54" s="367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0.5707970202135182</v>
      </c>
      <c r="AE54" s="306">
        <v>0.5708340798462574</v>
      </c>
      <c r="AF54" s="306">
        <v>0.5773703350376497</v>
      </c>
      <c r="AG54" s="306">
        <v>0.5726371756422922</v>
      </c>
      <c r="AH54" s="306">
        <v>0.5764670804325052</v>
      </c>
      <c r="AI54" s="367">
        <v>0.5766845029578158</v>
      </c>
      <c r="AJ54" s="484">
        <v>0.5776667557735472</v>
      </c>
      <c r="AK54" s="484">
        <v>0.5784403637462504</v>
      </c>
      <c r="AL54" s="484">
        <v>0.5793196590790924</v>
      </c>
      <c r="AM54" s="484">
        <v>0.5782670353773343</v>
      </c>
      <c r="AN54" s="291" t="s">
        <v>3</v>
      </c>
      <c r="AO54" s="362" t="s">
        <v>3</v>
      </c>
      <c r="AP54" s="396"/>
      <c r="AQ54" s="397"/>
    </row>
    <row r="55" spans="1:43" ht="12.75">
      <c r="A55" s="3"/>
      <c r="B55" s="524"/>
      <c r="C55" s="20"/>
      <c r="D55" s="25" t="s">
        <v>85</v>
      </c>
      <c r="E55" s="438">
        <v>1409.2336788321377</v>
      </c>
      <c r="F55" s="438">
        <v>1429.4960816944044</v>
      </c>
      <c r="G55" s="438">
        <v>1442.2578286958396</v>
      </c>
      <c r="H55" s="438">
        <v>1449.6432761018652</v>
      </c>
      <c r="I55" s="438">
        <v>1427.0710491578193</v>
      </c>
      <c r="J55" s="438">
        <v>1431.6196793644187</v>
      </c>
      <c r="K55" s="438">
        <v>1529.4469159956957</v>
      </c>
      <c r="L55" s="438">
        <v>1515.4682515423242</v>
      </c>
      <c r="M55" s="439">
        <v>1566.4437930631282</v>
      </c>
      <c r="N55" s="438">
        <v>1730.6674366628408</v>
      </c>
      <c r="O55" s="438">
        <v>1770.6987827302723</v>
      </c>
      <c r="P55" s="440">
        <v>1856.66819046198</v>
      </c>
      <c r="Q55" s="438">
        <v>1891.0391063644188</v>
      </c>
      <c r="R55" s="438">
        <v>1927.9487951477768</v>
      </c>
      <c r="S55" s="427">
        <v>1952.5870804131998</v>
      </c>
      <c r="T55" s="427">
        <v>1951.8209824304165</v>
      </c>
      <c r="U55" s="427">
        <v>1839.2589568436156</v>
      </c>
      <c r="V55" s="427">
        <v>1928.0203094921092</v>
      </c>
      <c r="W55" s="427">
        <v>1916.6899585581061</v>
      </c>
      <c r="X55" s="427">
        <v>1913.8385168938307</v>
      </c>
      <c r="Y55" s="427">
        <v>1903.8192278278332</v>
      </c>
      <c r="Z55" s="427">
        <v>1924.3738644318507</v>
      </c>
      <c r="AA55" s="427">
        <v>1976.2621613371587</v>
      </c>
      <c r="AB55" s="427">
        <v>2029.4078422471264</v>
      </c>
      <c r="AC55" s="427">
        <v>2117.584185793515</v>
      </c>
      <c r="AD55" s="427">
        <v>2131.509839245749</v>
      </c>
      <c r="AE55" s="427">
        <v>2189.8885987860954</v>
      </c>
      <c r="AF55" s="427">
        <v>2196.0413211080418</v>
      </c>
      <c r="AG55" s="427">
        <v>2161.1290030135838</v>
      </c>
      <c r="AH55" s="427">
        <v>2160.8722309673412</v>
      </c>
      <c r="AI55" s="428">
        <v>2195.0886830424856</v>
      </c>
      <c r="AJ55" s="429">
        <v>2213.422103039595</v>
      </c>
      <c r="AK55" s="429">
        <v>2193.2322950193643</v>
      </c>
      <c r="AL55" s="429">
        <v>2217.4658849832367</v>
      </c>
      <c r="AM55" s="429">
        <v>2169.436039559827</v>
      </c>
      <c r="AN55" s="291">
        <v>8.563808592485657</v>
      </c>
      <c r="AO55" s="358">
        <v>0.003963125847867399</v>
      </c>
      <c r="AP55" s="396"/>
      <c r="AQ55" s="397"/>
    </row>
    <row r="56" spans="1:43" ht="12.75">
      <c r="A56" s="3"/>
      <c r="B56" s="524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67">
        <v>0.5579847284133324</v>
      </c>
      <c r="N56" s="306">
        <v>0.5475251793688434</v>
      </c>
      <c r="O56" s="306">
        <v>0.566952061901506</v>
      </c>
      <c r="P56" s="367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0.6301042894106769</v>
      </c>
      <c r="AE56" s="306">
        <v>0.6255015011064954</v>
      </c>
      <c r="AF56" s="306">
        <v>0.6290931838661474</v>
      </c>
      <c r="AG56" s="306">
        <v>0.6198973605383755</v>
      </c>
      <c r="AH56" s="306">
        <v>0.6297433075139138</v>
      </c>
      <c r="AI56" s="367">
        <v>0.6341594237493421</v>
      </c>
      <c r="AJ56" s="484">
        <v>0.6353925860508247</v>
      </c>
      <c r="AK56" s="484">
        <v>0.6355190682873485</v>
      </c>
      <c r="AL56" s="484">
        <v>0.6355241652132672</v>
      </c>
      <c r="AM56" s="484">
        <v>0.6300219370714442</v>
      </c>
      <c r="AN56" s="291" t="s">
        <v>3</v>
      </c>
      <c r="AO56" s="358" t="s">
        <v>3</v>
      </c>
      <c r="AP56" s="396"/>
      <c r="AQ56" s="397"/>
    </row>
    <row r="57" spans="1:43" ht="12.75">
      <c r="A57" s="3"/>
      <c r="B57" s="524"/>
      <c r="C57" s="20"/>
      <c r="D57" s="25" t="s">
        <v>86</v>
      </c>
      <c r="E57" s="438">
        <v>2064.255367977045</v>
      </c>
      <c r="F57" s="438">
        <v>2050.9187595208036</v>
      </c>
      <c r="G57" s="438">
        <v>2073.8495723615497</v>
      </c>
      <c r="H57" s="438">
        <v>2045.262337886657</v>
      </c>
      <c r="I57" s="438">
        <v>2059.7522107144905</v>
      </c>
      <c r="J57" s="438">
        <v>2031.8869731850793</v>
      </c>
      <c r="K57" s="438">
        <v>2153.5103400530847</v>
      </c>
      <c r="L57" s="438">
        <v>2158.295196183644</v>
      </c>
      <c r="M57" s="439">
        <v>2210.7864683041603</v>
      </c>
      <c r="N57" s="438">
        <v>2355.157652483501</v>
      </c>
      <c r="O57" s="438">
        <v>2351.5690333515067</v>
      </c>
      <c r="P57" s="440">
        <v>2296.5338941492114</v>
      </c>
      <c r="Q57" s="438">
        <v>2360.8597807718793</v>
      </c>
      <c r="R57" s="438">
        <v>2437.4950746886657</v>
      </c>
      <c r="S57" s="427">
        <v>2508.896578852224</v>
      </c>
      <c r="T57" s="427">
        <v>2531.9847761535143</v>
      </c>
      <c r="U57" s="427">
        <v>2515.853238842181</v>
      </c>
      <c r="V57" s="427">
        <v>2633.798808451937</v>
      </c>
      <c r="W57" s="427">
        <v>2565.8534201291245</v>
      </c>
      <c r="X57" s="427">
        <v>2526.4029121248204</v>
      </c>
      <c r="Y57" s="427">
        <v>2558.5682598507888</v>
      </c>
      <c r="Z57" s="427">
        <v>2580.9460397517933</v>
      </c>
      <c r="AA57" s="427">
        <v>2597.246877259684</v>
      </c>
      <c r="AB57" s="427">
        <v>2624.8727984956895</v>
      </c>
      <c r="AC57" s="427">
        <v>2485.080182571469</v>
      </c>
      <c r="AD57" s="427">
        <v>2493.9826080899134</v>
      </c>
      <c r="AE57" s="427">
        <v>2529.409667357925</v>
      </c>
      <c r="AF57" s="427">
        <v>2618.858008978775</v>
      </c>
      <c r="AG57" s="427">
        <v>2576.9052334526014</v>
      </c>
      <c r="AH57" s="427">
        <v>2596.391480485838</v>
      </c>
      <c r="AI57" s="428">
        <v>2572.13279325607</v>
      </c>
      <c r="AJ57" s="429">
        <v>2584.9066793789016</v>
      </c>
      <c r="AK57" s="429">
        <v>2594.5864604352605</v>
      </c>
      <c r="AL57" s="429">
        <v>2607.2162689858383</v>
      </c>
      <c r="AM57" s="429">
        <v>2630.195948559539</v>
      </c>
      <c r="AN57" s="291">
        <v>33.80446807370072</v>
      </c>
      <c r="AO57" s="358">
        <v>0.013019788551830835</v>
      </c>
      <c r="AP57" s="396"/>
      <c r="AQ57" s="397"/>
    </row>
    <row r="58" spans="1:43" ht="12.75">
      <c r="A58" s="3"/>
      <c r="B58" s="524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67">
        <v>0.5094510621147033</v>
      </c>
      <c r="N58" s="306">
        <v>0.5254441580786571</v>
      </c>
      <c r="O58" s="306">
        <v>0.5105189461700558</v>
      </c>
      <c r="P58" s="367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0.601676966663462</v>
      </c>
      <c r="AE58" s="306">
        <v>0.6039636682003057</v>
      </c>
      <c r="AF58" s="306">
        <v>0.6159944394558906</v>
      </c>
      <c r="AG58" s="306">
        <v>0.607088318973863</v>
      </c>
      <c r="AH58" s="306">
        <v>0.6067006311316551</v>
      </c>
      <c r="AI58" s="367">
        <v>0.6034742880368219</v>
      </c>
      <c r="AJ58" s="484">
        <v>0.6034255780659011</v>
      </c>
      <c r="AK58" s="484">
        <v>0.6044449588297821</v>
      </c>
      <c r="AL58" s="484">
        <v>0.6063355019261645</v>
      </c>
      <c r="AM58" s="484">
        <v>0.608206011854494</v>
      </c>
      <c r="AN58" s="291" t="s">
        <v>3</v>
      </c>
      <c r="AO58" s="358" t="s">
        <v>3</v>
      </c>
      <c r="AP58" s="396"/>
      <c r="AQ58" s="397"/>
    </row>
    <row r="59" spans="1:43" ht="12.75">
      <c r="A59" s="3"/>
      <c r="B59" s="524"/>
      <c r="C59" s="20"/>
      <c r="D59" s="25" t="s">
        <v>87</v>
      </c>
      <c r="E59" s="438">
        <v>1935.7720009555237</v>
      </c>
      <c r="F59" s="438">
        <v>1994.8868504677184</v>
      </c>
      <c r="G59" s="438">
        <v>2050.1822852596842</v>
      </c>
      <c r="H59" s="438">
        <v>2147.8225334218073</v>
      </c>
      <c r="I59" s="438">
        <v>2188.885234895266</v>
      </c>
      <c r="J59" s="438">
        <v>2216.5675039727407</v>
      </c>
      <c r="K59" s="438">
        <v>2280.8659393256817</v>
      </c>
      <c r="L59" s="438">
        <v>2261.0435210200862</v>
      </c>
      <c r="M59" s="439">
        <v>2260.3209839354377</v>
      </c>
      <c r="N59" s="438">
        <v>2284.5492984218076</v>
      </c>
      <c r="O59" s="438">
        <v>2333.706232767576</v>
      </c>
      <c r="P59" s="440">
        <v>2286.2222974921087</v>
      </c>
      <c r="Q59" s="438">
        <v>2353.7719282395983</v>
      </c>
      <c r="R59" s="438">
        <v>2368.432510568149</v>
      </c>
      <c r="S59" s="427">
        <v>2359.0272186226684</v>
      </c>
      <c r="T59" s="427">
        <v>2338.326903414634</v>
      </c>
      <c r="U59" s="427">
        <v>2352.458274318508</v>
      </c>
      <c r="V59" s="427">
        <v>2475.103076629842</v>
      </c>
      <c r="W59" s="427">
        <v>2491.891923558106</v>
      </c>
      <c r="X59" s="427">
        <v>2505.1013784619804</v>
      </c>
      <c r="Y59" s="427">
        <v>2524.286593678623</v>
      </c>
      <c r="Z59" s="427">
        <v>2611.147297734577</v>
      </c>
      <c r="AA59" s="427">
        <v>2612.471081291248</v>
      </c>
      <c r="AB59" s="427">
        <v>2652.2573087528735</v>
      </c>
      <c r="AC59" s="427">
        <v>2620.695958340922</v>
      </c>
      <c r="AD59" s="427">
        <v>2596.421922886023</v>
      </c>
      <c r="AE59" s="427">
        <v>2586.4676726655625</v>
      </c>
      <c r="AF59" s="427">
        <v>2577.1579951153212</v>
      </c>
      <c r="AG59" s="427">
        <v>2598.6919215335256</v>
      </c>
      <c r="AH59" s="427">
        <v>2600.176477867341</v>
      </c>
      <c r="AI59" s="428">
        <v>2600.660421159248</v>
      </c>
      <c r="AJ59" s="429">
        <v>2604.8006005277452</v>
      </c>
      <c r="AK59" s="429">
        <v>2610.3963061838153</v>
      </c>
      <c r="AL59" s="429">
        <v>2614.7293325508667</v>
      </c>
      <c r="AM59" s="429">
        <v>2614.4747361838154</v>
      </c>
      <c r="AN59" s="291">
        <v>14.298258316474403</v>
      </c>
      <c r="AO59" s="358">
        <v>0.005498956873958738</v>
      </c>
      <c r="AP59" s="396"/>
      <c r="AQ59" s="397"/>
    </row>
    <row r="60" spans="1:43" ht="12.75">
      <c r="A60" s="3"/>
      <c r="B60" s="524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67">
        <v>0.27720932908391926</v>
      </c>
      <c r="N60" s="306">
        <v>0.2905586073839125</v>
      </c>
      <c r="O60" s="306">
        <v>0.31812776350495614</v>
      </c>
      <c r="P60" s="367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0.5013317948514134</v>
      </c>
      <c r="AE60" s="306">
        <v>0.5009834799095854</v>
      </c>
      <c r="AF60" s="306">
        <v>0.5027107527033758</v>
      </c>
      <c r="AG60" s="306">
        <v>0.5066525011277188</v>
      </c>
      <c r="AH60" s="306">
        <v>0.5096729142668871</v>
      </c>
      <c r="AI60" s="367">
        <v>0.5108741186687761</v>
      </c>
      <c r="AJ60" s="484">
        <v>0.5123927658228186</v>
      </c>
      <c r="AK60" s="484">
        <v>0.51404081277512</v>
      </c>
      <c r="AL60" s="484">
        <v>0.5144772014127668</v>
      </c>
      <c r="AM60" s="484">
        <v>0.5144648049732983</v>
      </c>
      <c r="AN60" s="291" t="s">
        <v>3</v>
      </c>
      <c r="AO60" s="358" t="s">
        <v>3</v>
      </c>
      <c r="AP60" s="396"/>
      <c r="AQ60" s="397"/>
    </row>
    <row r="61" spans="1:43" ht="12.75">
      <c r="A61" s="3"/>
      <c r="B61" s="524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3">
        <v>76.6521505380201</v>
      </c>
      <c r="T61" s="283">
        <v>79.94601820086085</v>
      </c>
      <c r="U61" s="283">
        <v>81.83518479053086</v>
      </c>
      <c r="V61" s="283">
        <v>80.61966041606887</v>
      </c>
      <c r="W61" s="283">
        <v>87.97668748637017</v>
      </c>
      <c r="X61" s="283">
        <v>86.39366701004305</v>
      </c>
      <c r="Y61" s="283">
        <v>88.28025192252511</v>
      </c>
      <c r="Z61" s="283">
        <v>80.72258624677188</v>
      </c>
      <c r="AA61" s="283">
        <v>104.96915790243904</v>
      </c>
      <c r="AB61" s="283">
        <v>107.4325919698276</v>
      </c>
      <c r="AC61" s="283">
        <v>139.7391857381844</v>
      </c>
      <c r="AD61" s="283">
        <v>110.55853912024494</v>
      </c>
      <c r="AE61" s="283">
        <v>107.57482122687323</v>
      </c>
      <c r="AF61" s="283">
        <v>108.65666856159639</v>
      </c>
      <c r="AG61" s="283">
        <v>114.09087743699423</v>
      </c>
      <c r="AH61" s="283">
        <v>113.663997182659</v>
      </c>
      <c r="AI61" s="291">
        <v>112.98917344277457</v>
      </c>
      <c r="AJ61" s="485">
        <v>111.30608882138728</v>
      </c>
      <c r="AK61" s="485">
        <v>112.16516754971099</v>
      </c>
      <c r="AL61" s="485">
        <v>115.37249485895953</v>
      </c>
      <c r="AM61" s="485">
        <v>113.84721778236995</v>
      </c>
      <c r="AN61" s="291">
        <v>0.18322059971094973</v>
      </c>
      <c r="AO61" s="358">
        <v>0.0016119492913531097</v>
      </c>
      <c r="AP61" s="396"/>
      <c r="AQ61" s="397"/>
    </row>
    <row r="62" spans="1:43" ht="12.75">
      <c r="A62" s="3"/>
      <c r="B62" s="524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67">
        <v>0.2371972089948665</v>
      </c>
      <c r="N62" s="306">
        <v>0.3450752826367938</v>
      </c>
      <c r="O62" s="306">
        <v>0.2911786538648302</v>
      </c>
      <c r="P62" s="367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0.345611080809387</v>
      </c>
      <c r="AE62" s="306">
        <v>0.3434772508580834</v>
      </c>
      <c r="AF62" s="306">
        <v>0.3567826003286359</v>
      </c>
      <c r="AG62" s="306">
        <v>0.389682247837991</v>
      </c>
      <c r="AH62" s="306">
        <v>0.3880527116956868</v>
      </c>
      <c r="AI62" s="367">
        <v>0.3526538785942884</v>
      </c>
      <c r="AJ62" s="484">
        <v>0.34622350057914947</v>
      </c>
      <c r="AK62" s="484">
        <v>0.34724845332738313</v>
      </c>
      <c r="AL62" s="484">
        <v>0.3460614449745803</v>
      </c>
      <c r="AM62" s="484">
        <v>0.3546231205315151</v>
      </c>
      <c r="AN62" s="291" t="s">
        <v>3</v>
      </c>
      <c r="AO62" s="358" t="s">
        <v>3</v>
      </c>
      <c r="AP62" s="396"/>
      <c r="AQ62" s="397"/>
    </row>
    <row r="63" spans="1:43" ht="12.75" customHeight="1">
      <c r="A63" s="3"/>
      <c r="B63" s="524"/>
      <c r="C63" s="20"/>
      <c r="D63" s="25" t="s">
        <v>83</v>
      </c>
      <c r="E63" s="438">
        <v>1242.0293716197991</v>
      </c>
      <c r="F63" s="438">
        <v>1260.4968875050217</v>
      </c>
      <c r="G63" s="438">
        <v>1272.403249687231</v>
      </c>
      <c r="H63" s="438">
        <v>1295.1580182309901</v>
      </c>
      <c r="I63" s="438">
        <v>1321.3687830731708</v>
      </c>
      <c r="J63" s="438">
        <v>1349.1990793586801</v>
      </c>
      <c r="K63" s="438">
        <v>1389.6253118020088</v>
      </c>
      <c r="L63" s="438">
        <v>1426.55125553802</v>
      </c>
      <c r="M63" s="439">
        <v>1474.9515742582494</v>
      </c>
      <c r="N63" s="438">
        <v>1504.0768970043046</v>
      </c>
      <c r="O63" s="438">
        <v>1550.1265658565285</v>
      </c>
      <c r="P63" s="440">
        <v>1572.8572064548066</v>
      </c>
      <c r="Q63" s="438">
        <v>1619.5059830731707</v>
      </c>
      <c r="R63" s="438">
        <v>1639.6731328106173</v>
      </c>
      <c r="S63" s="427">
        <v>1654.7440638077478</v>
      </c>
      <c r="T63" s="427">
        <v>1666.0173619053087</v>
      </c>
      <c r="U63" s="427">
        <v>1693.476953934003</v>
      </c>
      <c r="V63" s="427">
        <v>1453.9215843830702</v>
      </c>
      <c r="W63" s="427">
        <v>1459.488100395983</v>
      </c>
      <c r="X63" s="427">
        <v>1472.0721202525108</v>
      </c>
      <c r="Y63" s="427">
        <v>1491.3779744175035</v>
      </c>
      <c r="Z63" s="427">
        <v>1520.0800316341465</v>
      </c>
      <c r="AA63" s="427">
        <v>1524.2037793055956</v>
      </c>
      <c r="AB63" s="427">
        <v>1555.3949431681035</v>
      </c>
      <c r="AC63" s="427">
        <v>1555.8533069207492</v>
      </c>
      <c r="AD63" s="427">
        <v>1551.1070040187321</v>
      </c>
      <c r="AE63" s="427">
        <v>1545.8408169438044</v>
      </c>
      <c r="AF63" s="427">
        <v>1545.076957994228</v>
      </c>
      <c r="AG63" s="427">
        <v>1544.5304033554912</v>
      </c>
      <c r="AH63" s="427">
        <v>1547.1234408540465</v>
      </c>
      <c r="AI63" s="428">
        <v>1551.0698744913295</v>
      </c>
      <c r="AJ63" s="429">
        <v>1551.6836614855495</v>
      </c>
      <c r="AK63" s="429">
        <v>1551.5135011690754</v>
      </c>
      <c r="AL63" s="429">
        <v>1554.2037428034685</v>
      </c>
      <c r="AM63" s="429">
        <v>1564.3562555115604</v>
      </c>
      <c r="AN63" s="291">
        <v>17.232814657513927</v>
      </c>
      <c r="AO63" s="358">
        <v>0.01113861648169534</v>
      </c>
      <c r="AP63" s="396"/>
      <c r="AQ63" s="397"/>
    </row>
    <row r="64" spans="1:43" ht="12.75" customHeight="1">
      <c r="A64" s="3"/>
      <c r="B64" s="524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67">
        <v>0.42499397826971286</v>
      </c>
      <c r="N64" s="306">
        <v>0.4340169366954245</v>
      </c>
      <c r="O64" s="306">
        <v>0.44560818354506243</v>
      </c>
      <c r="P64" s="367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0.5353685356065983</v>
      </c>
      <c r="AE64" s="306">
        <v>0.5350597847366224</v>
      </c>
      <c r="AF64" s="306">
        <v>0.5347612542991893</v>
      </c>
      <c r="AG64" s="306">
        <v>0.5358409664499854</v>
      </c>
      <c r="AH64" s="306">
        <v>0.5365560547216458</v>
      </c>
      <c r="AI64" s="367">
        <v>0.5374354719517637</v>
      </c>
      <c r="AJ64" s="484">
        <v>0.5378654760736391</v>
      </c>
      <c r="AK64" s="484">
        <v>0.5379769759656152</v>
      </c>
      <c r="AL64" s="484">
        <v>0.53833387793004</v>
      </c>
      <c r="AM64" s="484">
        <v>0.5404618300441181</v>
      </c>
      <c r="AN64" s="291" t="s">
        <v>3</v>
      </c>
      <c r="AO64" s="358" t="s">
        <v>3</v>
      </c>
      <c r="AP64" s="396"/>
      <c r="AQ64" s="397"/>
    </row>
    <row r="65" spans="1:43" ht="3" customHeight="1">
      <c r="A65" s="3"/>
      <c r="B65" s="524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0.46463146439340175</v>
      </c>
      <c r="AE65" s="302">
        <v>0.4649402152633776</v>
      </c>
      <c r="AF65" s="302">
        <v>0.4652387457008107</v>
      </c>
      <c r="AG65" s="302">
        <v>0.46415903355001464</v>
      </c>
      <c r="AH65" s="307">
        <v>0.4634439452783542</v>
      </c>
      <c r="AI65" s="505">
        <v>0.4642106496127054</v>
      </c>
      <c r="AJ65" s="501">
        <v>0.46585231055525966</v>
      </c>
      <c r="AK65" s="501">
        <v>0.4646690888245021</v>
      </c>
      <c r="AL65" s="501">
        <v>0.4644349568867385</v>
      </c>
      <c r="AM65" s="501">
        <v>0.4634439452783542</v>
      </c>
      <c r="AN65" s="291"/>
      <c r="AO65" s="362"/>
      <c r="AP65" s="396"/>
      <c r="AQ65" s="397"/>
    </row>
    <row r="66" spans="1:43" ht="12.75" customHeight="1">
      <c r="A66" s="3"/>
      <c r="B66" s="524"/>
      <c r="C66" s="20"/>
      <c r="D66" s="25" t="s">
        <v>164</v>
      </c>
      <c r="E66" s="438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38">
        <v>2264.557039517432</v>
      </c>
      <c r="R66" s="438">
        <v>2584.9568890454093</v>
      </c>
      <c r="S66" s="427">
        <v>2725.300504540387</v>
      </c>
      <c r="T66" s="427">
        <v>2707.3071042534434</v>
      </c>
      <c r="U66" s="427">
        <v>2455.100074124821</v>
      </c>
      <c r="V66" s="427">
        <v>2409.6303022582497</v>
      </c>
      <c r="W66" s="427">
        <v>2232.8305425939743</v>
      </c>
      <c r="X66" s="427">
        <v>2063.895535420373</v>
      </c>
      <c r="Y66" s="427">
        <v>2015.3622668579628</v>
      </c>
      <c r="Z66" s="427">
        <v>1985.684791965567</v>
      </c>
      <c r="AA66" s="427">
        <v>1868.4111908177906</v>
      </c>
      <c r="AB66" s="427">
        <v>1864.2492816091956</v>
      </c>
      <c r="AC66" s="427">
        <v>1845.7023054755045</v>
      </c>
      <c r="AD66" s="427">
        <v>1847.0525936599424</v>
      </c>
      <c r="AE66" s="427">
        <v>1892.578386167147</v>
      </c>
      <c r="AF66" s="427">
        <v>1934.4692640692642</v>
      </c>
      <c r="AG66" s="427">
        <v>1974.901445086705</v>
      </c>
      <c r="AH66" s="427">
        <v>2019.7465317919075</v>
      </c>
      <c r="AI66" s="428">
        <v>1917.7287572254334</v>
      </c>
      <c r="AJ66" s="429">
        <v>1938.4085260115608</v>
      </c>
      <c r="AK66" s="429">
        <v>1953.5319364161849</v>
      </c>
      <c r="AL66" s="429">
        <v>2006.3471098265895</v>
      </c>
      <c r="AM66" s="429">
        <v>2002.2540462427746</v>
      </c>
      <c r="AN66" s="291">
        <v>-17.49248554913288</v>
      </c>
      <c r="AO66" s="358">
        <v>-0.008660733054267733</v>
      </c>
      <c r="AP66" s="396"/>
      <c r="AQ66" s="397"/>
    </row>
    <row r="67" spans="1:43" ht="12.75">
      <c r="A67" s="3"/>
      <c r="B67" s="524"/>
      <c r="C67" s="20"/>
      <c r="D67" s="25" t="s">
        <v>54</v>
      </c>
      <c r="E67" s="438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38">
        <v>1038.5106169296987</v>
      </c>
      <c r="R67" s="438">
        <v>1292.0439024390246</v>
      </c>
      <c r="S67" s="427">
        <v>1325.5463414634146</v>
      </c>
      <c r="T67" s="427">
        <v>1280.8680057388808</v>
      </c>
      <c r="U67" s="427">
        <v>1078.2695839311334</v>
      </c>
      <c r="V67" s="427">
        <v>1099.025681492109</v>
      </c>
      <c r="W67" s="427">
        <v>939.8012912482068</v>
      </c>
      <c r="X67" s="427">
        <v>787.8754662840745</v>
      </c>
      <c r="Y67" s="427">
        <v>749.5400286944046</v>
      </c>
      <c r="Z67" s="427">
        <v>708.8817790530848</v>
      </c>
      <c r="AA67" s="427">
        <v>561.4697274031564</v>
      </c>
      <c r="AB67" s="427">
        <v>560.9353448275863</v>
      </c>
      <c r="AC67" s="427">
        <v>743.378818443804</v>
      </c>
      <c r="AD67" s="427">
        <v>679.2817002881845</v>
      </c>
      <c r="AE67" s="427">
        <v>713.8128242074928</v>
      </c>
      <c r="AF67" s="427">
        <v>762.6796536796537</v>
      </c>
      <c r="AG67" s="427">
        <v>661.6335260115605</v>
      </c>
      <c r="AH67" s="427">
        <v>625.1410404624277</v>
      </c>
      <c r="AI67" s="428">
        <v>618.4632947976878</v>
      </c>
      <c r="AJ67" s="429">
        <v>645.18612716763</v>
      </c>
      <c r="AK67" s="429">
        <v>660.535549132948</v>
      </c>
      <c r="AL67" s="429">
        <v>701.5592485549132</v>
      </c>
      <c r="AM67" s="429">
        <v>700.3598265895955</v>
      </c>
      <c r="AN67" s="291">
        <v>75.21878612716785</v>
      </c>
      <c r="AO67" s="358">
        <v>0.12032290516637212</v>
      </c>
      <c r="AP67" s="396"/>
      <c r="AQ67" s="397"/>
    </row>
    <row r="68" spans="1:43" ht="12.75">
      <c r="A68" s="3"/>
      <c r="B68" s="524"/>
      <c r="C68" s="20"/>
      <c r="D68" s="25" t="s">
        <v>55</v>
      </c>
      <c r="E68" s="438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38">
        <v>213.94169479340033</v>
      </c>
      <c r="R68" s="438">
        <v>216.6078353959828</v>
      </c>
      <c r="S68" s="427">
        <v>219.69047528120518</v>
      </c>
      <c r="T68" s="427">
        <v>217.98143654375897</v>
      </c>
      <c r="U68" s="427">
        <v>215.46206782066</v>
      </c>
      <c r="V68" s="427">
        <v>211.50966394691537</v>
      </c>
      <c r="W68" s="427">
        <v>211.65394548063125</v>
      </c>
      <c r="X68" s="427">
        <v>211.19540889526542</v>
      </c>
      <c r="Y68" s="427">
        <v>204.43285509325682</v>
      </c>
      <c r="Z68" s="427">
        <v>204.42022955523674</v>
      </c>
      <c r="AA68" s="427">
        <v>205.4296987087518</v>
      </c>
      <c r="AB68" s="427">
        <v>211.2977011494253</v>
      </c>
      <c r="AC68" s="427">
        <v>231.45115273775218</v>
      </c>
      <c r="AD68" s="427">
        <v>234.21570605187316</v>
      </c>
      <c r="AE68" s="427">
        <v>233.11095100864551</v>
      </c>
      <c r="AF68" s="427">
        <v>235.13549783549786</v>
      </c>
      <c r="AG68" s="427">
        <v>239.28771676300576</v>
      </c>
      <c r="AH68" s="427">
        <v>238.94956647398843</v>
      </c>
      <c r="AI68" s="428">
        <v>238.69508670520227</v>
      </c>
      <c r="AJ68" s="429">
        <v>238.87095375722544</v>
      </c>
      <c r="AK68" s="429">
        <v>238.875289017341</v>
      </c>
      <c r="AL68" s="429">
        <v>238.87875722543353</v>
      </c>
      <c r="AM68" s="429">
        <v>238.88265895953754</v>
      </c>
      <c r="AN68" s="291">
        <v>-0.0669075144508895</v>
      </c>
      <c r="AO68" s="358">
        <v>-0.00028000684595586023</v>
      </c>
      <c r="AP68" s="396"/>
      <c r="AQ68" s="397"/>
    </row>
    <row r="69" spans="1:43" ht="12.75">
      <c r="A69" s="3"/>
      <c r="B69" s="524"/>
      <c r="C69" s="20"/>
      <c r="D69" s="25" t="s">
        <v>56</v>
      </c>
      <c r="E69" s="438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38">
        <v>272.4152080344333</v>
      </c>
      <c r="R69" s="438">
        <v>356.2439024390244</v>
      </c>
      <c r="S69" s="427">
        <v>464.2606886657102</v>
      </c>
      <c r="T69" s="427">
        <v>507.8428981348638</v>
      </c>
      <c r="U69" s="427">
        <v>437.79512195121947</v>
      </c>
      <c r="V69" s="427">
        <v>391.5388809182209</v>
      </c>
      <c r="W69" s="427">
        <v>404.40243902439016</v>
      </c>
      <c r="X69" s="427">
        <v>388.2109038737447</v>
      </c>
      <c r="Y69" s="427">
        <v>398.52582496413197</v>
      </c>
      <c r="Z69" s="427">
        <v>421.94619799139167</v>
      </c>
      <c r="AA69" s="427">
        <v>449.93802008608327</v>
      </c>
      <c r="AB69" s="427">
        <v>448.5520114942529</v>
      </c>
      <c r="AC69" s="427">
        <v>178.9508645533141</v>
      </c>
      <c r="AD69" s="427">
        <v>412.4900576368875</v>
      </c>
      <c r="AE69" s="427">
        <v>427.1221902017291</v>
      </c>
      <c r="AF69" s="427">
        <v>415.00129870129877</v>
      </c>
      <c r="AG69" s="427">
        <v>649.6943641618498</v>
      </c>
      <c r="AH69" s="427">
        <v>727.6609826589595</v>
      </c>
      <c r="AI69" s="428">
        <v>632.9433526011561</v>
      </c>
      <c r="AJ69" s="429">
        <v>630.4169075144509</v>
      </c>
      <c r="AK69" s="429">
        <v>630.1400289017341</v>
      </c>
      <c r="AL69" s="429">
        <v>641.9210982658959</v>
      </c>
      <c r="AM69" s="429">
        <v>639.0336705202311</v>
      </c>
      <c r="AN69" s="291">
        <v>-88.62731213872837</v>
      </c>
      <c r="AO69" s="358">
        <v>-0.12179753243725344</v>
      </c>
      <c r="AP69" s="396"/>
      <c r="AQ69" s="397"/>
    </row>
    <row r="70" spans="1:43" ht="12.75">
      <c r="A70" s="3"/>
      <c r="B70" s="524"/>
      <c r="C70" s="20"/>
      <c r="D70" s="25" t="s">
        <v>57</v>
      </c>
      <c r="E70" s="438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38">
        <v>739.6895197598996</v>
      </c>
      <c r="R70" s="438">
        <v>720.0612487713774</v>
      </c>
      <c r="S70" s="427">
        <v>715.8029991300573</v>
      </c>
      <c r="T70" s="427">
        <v>700.6147638359398</v>
      </c>
      <c r="U70" s="427">
        <v>723.5733004218079</v>
      </c>
      <c r="V70" s="427">
        <v>707.5560759010043</v>
      </c>
      <c r="W70" s="427">
        <v>676.9728668407461</v>
      </c>
      <c r="X70" s="427">
        <v>676.6137563672884</v>
      </c>
      <c r="Y70" s="427">
        <v>662.8635581061694</v>
      </c>
      <c r="Z70" s="427">
        <v>650.4365853658536</v>
      </c>
      <c r="AA70" s="427">
        <v>651.5737446197992</v>
      </c>
      <c r="AB70" s="427">
        <v>643.4642241379311</v>
      </c>
      <c r="AC70" s="427">
        <v>691.921469740634</v>
      </c>
      <c r="AD70" s="427">
        <v>521.065129682997</v>
      </c>
      <c r="AE70" s="427">
        <v>518.5324207492796</v>
      </c>
      <c r="AF70" s="427">
        <v>521.6528138528138</v>
      </c>
      <c r="AG70" s="427">
        <v>424.285838150289</v>
      </c>
      <c r="AH70" s="427">
        <v>427.9949421965318</v>
      </c>
      <c r="AI70" s="428">
        <v>427.6270231213873</v>
      </c>
      <c r="AJ70" s="429">
        <v>423.93453757225427</v>
      </c>
      <c r="AK70" s="429">
        <v>423.9810693641618</v>
      </c>
      <c r="AL70" s="429">
        <v>423.9880057803468</v>
      </c>
      <c r="AM70" s="429">
        <v>423.97789017341034</v>
      </c>
      <c r="AN70" s="291">
        <v>-4.017052023121437</v>
      </c>
      <c r="AO70" s="358">
        <v>-0.00938574648220225</v>
      </c>
      <c r="AP70" s="396"/>
      <c r="AQ70" s="397"/>
    </row>
    <row r="71" spans="1:43" ht="12.75">
      <c r="A71" s="3"/>
      <c r="B71" s="524"/>
      <c r="C71" s="20"/>
      <c r="D71" s="25" t="s">
        <v>73</v>
      </c>
      <c r="E71" s="438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38">
        <v>1041.3047345767575</v>
      </c>
      <c r="R71" s="438">
        <v>1348.2635581061693</v>
      </c>
      <c r="S71" s="427">
        <v>1479.080057388809</v>
      </c>
      <c r="T71" s="427">
        <v>1487.9829268292683</v>
      </c>
      <c r="U71" s="427">
        <v>1218.4319942611191</v>
      </c>
      <c r="V71" s="427">
        <v>1223.909038737446</v>
      </c>
      <c r="W71" s="427">
        <v>1090.4674318507891</v>
      </c>
      <c r="X71" s="427">
        <v>938.2523672883788</v>
      </c>
      <c r="Y71" s="427">
        <v>906.2202295552368</v>
      </c>
      <c r="Z71" s="427">
        <v>873.53299856528</v>
      </c>
      <c r="AA71" s="427">
        <v>766.7866571018653</v>
      </c>
      <c r="AB71" s="427">
        <v>756.1045977011495</v>
      </c>
      <c r="AC71" s="427">
        <v>688.1057636887608</v>
      </c>
      <c r="AD71" s="427">
        <v>814.6955331412104</v>
      </c>
      <c r="AE71" s="427">
        <v>875.3134005763686</v>
      </c>
      <c r="AF71" s="427">
        <v>906.7685425685427</v>
      </c>
      <c r="AG71" s="427">
        <v>791.4384393063583</v>
      </c>
      <c r="AH71" s="427">
        <v>859.4830924855492</v>
      </c>
      <c r="AI71" s="428">
        <v>755.2604046242775</v>
      </c>
      <c r="AJ71" s="429">
        <v>780.4687861271677</v>
      </c>
      <c r="AK71" s="429">
        <v>797.7236994219654</v>
      </c>
      <c r="AL71" s="429">
        <v>849.96112716763</v>
      </c>
      <c r="AM71" s="429">
        <v>832.2453757225433</v>
      </c>
      <c r="AN71" s="291">
        <v>-27.237716763005892</v>
      </c>
      <c r="AO71" s="358">
        <v>-0.03169081160658649</v>
      </c>
      <c r="AP71" s="396"/>
      <c r="AQ71" s="397"/>
    </row>
    <row r="72" spans="1:43" ht="12.75">
      <c r="A72" s="3"/>
      <c r="B72" s="524"/>
      <c r="C72" s="20"/>
      <c r="D72" s="25" t="s">
        <v>74</v>
      </c>
      <c r="E72" s="438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38">
        <v>893.554519368723</v>
      </c>
      <c r="R72" s="438">
        <v>1112.86068866571</v>
      </c>
      <c r="S72" s="427">
        <v>1138.8282639885222</v>
      </c>
      <c r="T72" s="427">
        <v>1101.157532281205</v>
      </c>
      <c r="U72" s="427">
        <v>903.5493543758968</v>
      </c>
      <c r="V72" s="427">
        <v>952.3807747489238</v>
      </c>
      <c r="W72" s="427">
        <v>806.9080344332856</v>
      </c>
      <c r="X72" s="427">
        <v>682.490530846485</v>
      </c>
      <c r="Y72" s="427">
        <v>647.7364418938307</v>
      </c>
      <c r="Z72" s="427">
        <v>600.8121951219514</v>
      </c>
      <c r="AA72" s="427">
        <v>469.03529411764714</v>
      </c>
      <c r="AB72" s="427">
        <v>460.55646551724135</v>
      </c>
      <c r="AC72" s="427">
        <v>637.7695965417868</v>
      </c>
      <c r="AD72" s="427">
        <v>575.2749279538906</v>
      </c>
      <c r="AE72" s="427">
        <v>620.2036023054753</v>
      </c>
      <c r="AF72" s="427">
        <v>672.7222222222223</v>
      </c>
      <c r="AG72" s="427">
        <v>566.4718208092485</v>
      </c>
      <c r="AH72" s="427">
        <v>537.2271676300578</v>
      </c>
      <c r="AI72" s="428">
        <v>529.9514450867052</v>
      </c>
      <c r="AJ72" s="429">
        <v>555.53887283237</v>
      </c>
      <c r="AK72" s="429">
        <v>573.2575144508671</v>
      </c>
      <c r="AL72" s="429">
        <v>617.2978323699422</v>
      </c>
      <c r="AM72" s="429">
        <v>602.4317919075144</v>
      </c>
      <c r="AN72" s="291">
        <v>65.20462427745656</v>
      </c>
      <c r="AO72" s="358">
        <v>0.12137253699417783</v>
      </c>
      <c r="AP72" s="396"/>
      <c r="AQ72" s="397"/>
    </row>
    <row r="73" spans="1:43" ht="12.75">
      <c r="A73" s="3"/>
      <c r="B73" s="524"/>
      <c r="C73" s="20"/>
      <c r="D73" s="25" t="s">
        <v>75</v>
      </c>
      <c r="E73" s="438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38">
        <v>147.75021520803443</v>
      </c>
      <c r="R73" s="438">
        <v>235.4028694404591</v>
      </c>
      <c r="S73" s="427">
        <v>340.251793400287</v>
      </c>
      <c r="T73" s="427">
        <v>386.82539454806323</v>
      </c>
      <c r="U73" s="427">
        <v>314.8826398852224</v>
      </c>
      <c r="V73" s="427">
        <v>271.5282639885222</v>
      </c>
      <c r="W73" s="427">
        <v>283.55939741750353</v>
      </c>
      <c r="X73" s="427">
        <v>255.76183644189388</v>
      </c>
      <c r="Y73" s="427">
        <v>258.48378766140604</v>
      </c>
      <c r="Z73" s="427">
        <v>272.7208034433285</v>
      </c>
      <c r="AA73" s="427">
        <v>297.75136298421813</v>
      </c>
      <c r="AB73" s="427">
        <v>295.5481321839081</v>
      </c>
      <c r="AC73" s="427">
        <v>50.336167146974056</v>
      </c>
      <c r="AD73" s="427">
        <v>239.4206051873198</v>
      </c>
      <c r="AE73" s="427">
        <v>255.10979827089335</v>
      </c>
      <c r="AF73" s="427">
        <v>234.04632034632039</v>
      </c>
      <c r="AG73" s="427">
        <v>224.9666184971098</v>
      </c>
      <c r="AH73" s="427">
        <v>322.2559248554913</v>
      </c>
      <c r="AI73" s="428">
        <v>225.30895953757232</v>
      </c>
      <c r="AJ73" s="429">
        <v>224.92991329479773</v>
      </c>
      <c r="AK73" s="429">
        <v>224.46618497109827</v>
      </c>
      <c r="AL73" s="429">
        <v>232.66329479768783</v>
      </c>
      <c r="AM73" s="429">
        <v>229.81358381502884</v>
      </c>
      <c r="AN73" s="291">
        <v>-92.44234104046245</v>
      </c>
      <c r="AO73" s="358">
        <v>-0.2868600199729958</v>
      </c>
      <c r="AP73" s="396"/>
      <c r="AQ73" s="397"/>
    </row>
    <row r="74" spans="1:43" ht="12.75">
      <c r="A74" s="3"/>
      <c r="B74" s="524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308">
        <v>0</v>
      </c>
      <c r="AF74" s="308">
        <v>0</v>
      </c>
      <c r="AG74" s="308">
        <v>0</v>
      </c>
      <c r="AH74" s="308">
        <v>0</v>
      </c>
      <c r="AI74" s="486">
        <v>0</v>
      </c>
      <c r="AJ74" s="487">
        <v>0</v>
      </c>
      <c r="AK74" s="487">
        <v>0</v>
      </c>
      <c r="AL74" s="487">
        <v>0</v>
      </c>
      <c r="AM74" s="487">
        <v>0</v>
      </c>
      <c r="AN74" s="291"/>
      <c r="AO74" s="358"/>
      <c r="AP74" s="396"/>
      <c r="AQ74" s="397"/>
    </row>
    <row r="75" spans="1:43" ht="13.5">
      <c r="A75" s="3"/>
      <c r="B75" s="524"/>
      <c r="C75" s="22"/>
      <c r="D75" s="25" t="s">
        <v>160</v>
      </c>
      <c r="E75" s="441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38">
        <v>5891.220731707318</v>
      </c>
      <c r="R75" s="438">
        <v>5868.232137733142</v>
      </c>
      <c r="S75" s="427">
        <v>5890.1205164992825</v>
      </c>
      <c r="T75" s="427">
        <v>5948.697704447633</v>
      </c>
      <c r="U75" s="427">
        <v>6085.3533715925405</v>
      </c>
      <c r="V75" s="427">
        <v>6197.064705882352</v>
      </c>
      <c r="W75" s="427">
        <v>6280.997704447633</v>
      </c>
      <c r="X75" s="427">
        <v>6389.259110473457</v>
      </c>
      <c r="Y75" s="427">
        <v>6511.914203730273</v>
      </c>
      <c r="Z75" s="427">
        <v>6612.443328550933</v>
      </c>
      <c r="AA75" s="427">
        <v>6745.541176470588</v>
      </c>
      <c r="AB75" s="434">
        <v>6878.828591954024</v>
      </c>
      <c r="AC75" s="427">
        <v>7059.5122478386165</v>
      </c>
      <c r="AD75" s="434">
        <v>7055.676657060518</v>
      </c>
      <c r="AE75" s="427">
        <v>7044.534552228867</v>
      </c>
      <c r="AF75" s="427">
        <v>7045.568770565416</v>
      </c>
      <c r="AG75" s="427">
        <v>7062.029209770449</v>
      </c>
      <c r="AH75" s="427">
        <v>7103.363066439524</v>
      </c>
      <c r="AI75" s="497">
        <v>7143.263118952532</v>
      </c>
      <c r="AJ75" s="498">
        <v>7133.813574516114</v>
      </c>
      <c r="AK75" s="498">
        <v>7131.88810518808</v>
      </c>
      <c r="AL75" s="429">
        <v>7151.72677146409</v>
      </c>
      <c r="AM75" s="429" t="s">
        <v>190</v>
      </c>
      <c r="AN75" s="291">
        <f>+AL75-AH75</f>
        <v>48.363705024566116</v>
      </c>
      <c r="AO75" s="358">
        <f>+(AL75/AH75-1)</f>
        <v>0.006808564418319563</v>
      </c>
      <c r="AP75" s="396"/>
      <c r="AQ75" s="397"/>
    </row>
    <row r="76" spans="1:43" ht="12.75">
      <c r="A76" s="3"/>
      <c r="B76" s="524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0.5393179415473819</v>
      </c>
      <c r="AD76" s="309">
        <v>0.5490923612184977</v>
      </c>
      <c r="AE76" s="309">
        <v>0.5510364555357159</v>
      </c>
      <c r="AF76" s="309">
        <v>0.5525568418960565</v>
      </c>
      <c r="AG76" s="309">
        <v>0.5545674286143529</v>
      </c>
      <c r="AH76" s="309">
        <v>0.5576693860856241</v>
      </c>
      <c r="AI76" s="499">
        <v>0.5595687021145864</v>
      </c>
      <c r="AJ76" s="500">
        <v>0.559633544528765</v>
      </c>
      <c r="AK76" s="500">
        <v>0.5597380097359561</v>
      </c>
      <c r="AL76" s="500">
        <v>0.5610323807417028</v>
      </c>
      <c r="AM76" s="429" t="s">
        <v>190</v>
      </c>
      <c r="AN76" s="291" t="s">
        <v>3</v>
      </c>
      <c r="AO76" s="358" t="s">
        <v>3</v>
      </c>
      <c r="AP76" s="396"/>
      <c r="AQ76" s="397"/>
    </row>
    <row r="77" spans="1:43" ht="12.75">
      <c r="A77" s="3"/>
      <c r="B77" s="524"/>
      <c r="C77" s="22"/>
      <c r="D77" s="25" t="s">
        <v>184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0.5741772933931749</v>
      </c>
      <c r="AE77" s="309">
        <v>0.5757128484004603</v>
      </c>
      <c r="AF77" s="309">
        <v>0.5769458340175987</v>
      </c>
      <c r="AG77" s="309">
        <v>0.5793991743590212</v>
      </c>
      <c r="AH77" s="309">
        <v>0.5824896719917779</v>
      </c>
      <c r="AI77" s="499">
        <v>0.5843290870165998</v>
      </c>
      <c r="AJ77" s="500">
        <v>0.5844310998807764</v>
      </c>
      <c r="AK77" s="500">
        <v>0.584547239295642</v>
      </c>
      <c r="AL77" s="500">
        <v>0.5858275290967628</v>
      </c>
      <c r="AM77" s="429" t="s">
        <v>190</v>
      </c>
      <c r="AN77" s="291"/>
      <c r="AO77" s="358"/>
      <c r="AP77" s="396"/>
      <c r="AQ77" s="397"/>
    </row>
    <row r="78" spans="1:43" ht="12.75">
      <c r="A78" s="3"/>
      <c r="B78" s="524"/>
      <c r="C78" s="22"/>
      <c r="D78" s="25" t="s">
        <v>132</v>
      </c>
      <c r="E78" s="441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38">
        <v>4422.5868723099</v>
      </c>
      <c r="R78" s="438">
        <v>4392.967718794835</v>
      </c>
      <c r="S78" s="427">
        <v>4404.404447632712</v>
      </c>
      <c r="T78" s="427">
        <v>4438.082209469154</v>
      </c>
      <c r="U78" s="427">
        <v>4548.711764705883</v>
      </c>
      <c r="V78" s="427">
        <v>4973.618077474892</v>
      </c>
      <c r="W78" s="427">
        <v>5034.771736011478</v>
      </c>
      <c r="X78" s="427">
        <v>5120.850071736011</v>
      </c>
      <c r="Y78" s="427">
        <v>5218.158536585366</v>
      </c>
      <c r="Z78" s="427">
        <v>5293.775609756098</v>
      </c>
      <c r="AA78" s="427">
        <v>5398.837159253945</v>
      </c>
      <c r="AB78" s="434">
        <v>5500.782471264369</v>
      </c>
      <c r="AC78" s="427">
        <v>5628.777809798271</v>
      </c>
      <c r="AD78" s="434">
        <v>5615.995821325648</v>
      </c>
      <c r="AE78" s="427">
        <v>5608.2944186366485</v>
      </c>
      <c r="AF78" s="427">
        <v>5609.211926686628</v>
      </c>
      <c r="AG78" s="427">
        <v>5622.063770005998</v>
      </c>
      <c r="AH78" s="427">
        <v>5652.486900543569</v>
      </c>
      <c r="AI78" s="497">
        <v>5683.171288884612</v>
      </c>
      <c r="AJ78" s="498">
        <v>5676.350436862936</v>
      </c>
      <c r="AK78" s="498">
        <v>5674.334389956866</v>
      </c>
      <c r="AL78" s="429">
        <v>5694.1149382820095</v>
      </c>
      <c r="AM78" s="429" t="s">
        <v>190</v>
      </c>
      <c r="AN78" s="291">
        <f>+AL78-AH78</f>
        <v>41.62803773844007</v>
      </c>
      <c r="AO78" s="358">
        <f>+(AL78/AH78-1)</f>
        <v>0.00736455271297265</v>
      </c>
      <c r="AP78" s="396"/>
      <c r="AQ78" s="397"/>
    </row>
    <row r="79" spans="1:43" ht="12.75">
      <c r="A79" s="3"/>
      <c r="B79" s="524"/>
      <c r="C79" s="22"/>
      <c r="D79" s="25" t="s">
        <v>18</v>
      </c>
      <c r="E79" s="441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38">
        <v>1468.6338593974176</v>
      </c>
      <c r="R79" s="438">
        <v>1475.2644189383072</v>
      </c>
      <c r="S79" s="427">
        <v>1485.716068866571</v>
      </c>
      <c r="T79" s="427">
        <v>1510.6154949784793</v>
      </c>
      <c r="U79" s="427">
        <v>1536.641606886657</v>
      </c>
      <c r="V79" s="427">
        <v>1223.4466284074604</v>
      </c>
      <c r="W79" s="427">
        <v>1246.2259684361547</v>
      </c>
      <c r="X79" s="427">
        <v>1268.4090387374463</v>
      </c>
      <c r="Y79" s="427">
        <v>1293.7556671449067</v>
      </c>
      <c r="Z79" s="427">
        <v>1318.6677187948353</v>
      </c>
      <c r="AA79" s="427">
        <v>1346.704017216643</v>
      </c>
      <c r="AB79" s="434">
        <v>1378.0461206896553</v>
      </c>
      <c r="AC79" s="427">
        <v>1430.7344380403458</v>
      </c>
      <c r="AD79" s="434">
        <v>1439.6808357348702</v>
      </c>
      <c r="AE79" s="427">
        <v>1436.2401335922186</v>
      </c>
      <c r="AF79" s="427">
        <v>1436.356843878788</v>
      </c>
      <c r="AG79" s="427">
        <v>1439.9654397644508</v>
      </c>
      <c r="AH79" s="427">
        <v>1450.8761658959543</v>
      </c>
      <c r="AI79" s="497">
        <v>1460.0918300679195</v>
      </c>
      <c r="AJ79" s="498">
        <v>1457.4631376531788</v>
      </c>
      <c r="AK79" s="498">
        <v>1457.5537152312138</v>
      </c>
      <c r="AL79" s="429">
        <v>1457.6118331820808</v>
      </c>
      <c r="AM79" s="429" t="s">
        <v>190</v>
      </c>
      <c r="AN79" s="291">
        <f>+AL79-AH79</f>
        <v>6.7356672861265</v>
      </c>
      <c r="AO79" s="358">
        <f>+(AL79/AH79-1)</f>
        <v>0.004642482552580152</v>
      </c>
      <c r="AP79" s="396"/>
      <c r="AQ79" s="397"/>
    </row>
    <row r="80" spans="1:43" ht="12.75">
      <c r="A80" s="3"/>
      <c r="B80" s="12"/>
      <c r="C80" s="29" t="s">
        <v>175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>
        <v>8.06</v>
      </c>
      <c r="AE80" s="320"/>
      <c r="AF80" s="320"/>
      <c r="AG80" s="320"/>
      <c r="AH80" s="320"/>
      <c r="AI80" s="394">
        <v>8.06</v>
      </c>
      <c r="AJ80" s="395">
        <v>8.06</v>
      </c>
      <c r="AK80" s="395"/>
      <c r="AL80" s="395"/>
      <c r="AM80" s="395"/>
      <c r="AN80" s="370"/>
      <c r="AO80" s="411"/>
      <c r="AP80" s="396"/>
      <c r="AQ80" s="397"/>
    </row>
    <row r="81" spans="1:43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10">
        <v>7.04</v>
      </c>
      <c r="AF81" s="310">
        <v>7.03</v>
      </c>
      <c r="AG81" s="310">
        <v>7.02</v>
      </c>
      <c r="AH81" s="310">
        <v>7.02</v>
      </c>
      <c r="AI81" s="419">
        <v>7.02</v>
      </c>
      <c r="AJ81" s="364">
        <v>7.02</v>
      </c>
      <c r="AK81" s="364">
        <v>7.02</v>
      </c>
      <c r="AL81" s="364">
        <v>7.02</v>
      </c>
      <c r="AM81" s="364">
        <v>7.02</v>
      </c>
      <c r="AN81" s="291" t="s">
        <v>3</v>
      </c>
      <c r="AO81" s="358" t="s">
        <v>3</v>
      </c>
      <c r="AP81" s="396"/>
      <c r="AQ81" s="397"/>
    </row>
    <row r="82" spans="1:43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10">
        <v>6.94</v>
      </c>
      <c r="AF82" s="310">
        <v>6.93</v>
      </c>
      <c r="AG82" s="310">
        <v>6.92</v>
      </c>
      <c r="AH82" s="310">
        <v>6.92</v>
      </c>
      <c r="AI82" s="419">
        <v>6.92</v>
      </c>
      <c r="AJ82" s="364">
        <v>6.92</v>
      </c>
      <c r="AK82" s="364">
        <v>6.92</v>
      </c>
      <c r="AL82" s="364">
        <v>6.92</v>
      </c>
      <c r="AM82" s="364">
        <v>6.92</v>
      </c>
      <c r="AN82" s="291" t="s">
        <v>3</v>
      </c>
      <c r="AO82" s="358" t="s">
        <v>3</v>
      </c>
      <c r="AP82" s="396"/>
      <c r="AQ82" s="397"/>
    </row>
    <row r="83" spans="1:43" ht="13.5" customHeight="1" thickBot="1">
      <c r="A83" s="3"/>
      <c r="B83" s="12"/>
      <c r="C83" s="22"/>
      <c r="D83" s="131" t="s">
        <v>165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7.002024543084628</v>
      </c>
      <c r="AE83" s="322">
        <v>7.0112449555297705</v>
      </c>
      <c r="AF83" s="322">
        <v>7.004141213655417</v>
      </c>
      <c r="AG83" s="322">
        <v>6.99531779897333</v>
      </c>
      <c r="AH83" s="322">
        <v>6.977987079225402</v>
      </c>
      <c r="AI83" s="323">
        <v>6.988193196726435</v>
      </c>
      <c r="AJ83" s="496">
        <v>6.987511361218386</v>
      </c>
      <c r="AK83" s="496">
        <v>6.988499360061085</v>
      </c>
      <c r="AL83" s="496">
        <v>6.9798313540487635</v>
      </c>
      <c r="AM83" s="496">
        <v>6.979039403008111</v>
      </c>
      <c r="AN83" s="291" t="s">
        <v>3</v>
      </c>
      <c r="AO83" s="358" t="s">
        <v>3</v>
      </c>
      <c r="AP83" s="396"/>
      <c r="AQ83" s="397"/>
    </row>
    <row r="84" spans="1:43" ht="12.75" customHeight="1" thickBot="1">
      <c r="A84" s="3"/>
      <c r="B84" s="12"/>
      <c r="C84" s="22"/>
      <c r="D84" s="243" t="s">
        <v>174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91.62765275187859</v>
      </c>
      <c r="AD84" s="322">
        <v>89.38781024496252</v>
      </c>
      <c r="AE84" s="300"/>
      <c r="AF84" s="300"/>
      <c r="AG84" s="300"/>
      <c r="AH84" s="300"/>
      <c r="AI84" s="286"/>
      <c r="AJ84" s="287"/>
      <c r="AK84" s="287"/>
      <c r="AL84" s="287"/>
      <c r="AM84" s="287"/>
      <c r="AN84" s="291"/>
      <c r="AO84" s="362"/>
      <c r="AP84" s="396"/>
      <c r="AQ84" s="397"/>
    </row>
    <row r="85" spans="1:43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7">
        <v>1.53682</v>
      </c>
      <c r="Q85" s="220">
        <v>1.53754</v>
      </c>
      <c r="R85" s="220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1.5729</v>
      </c>
      <c r="AE85" s="324">
        <v>1.57418</v>
      </c>
      <c r="AF85" s="324">
        <v>1.57652</v>
      </c>
      <c r="AG85" s="324">
        <v>1.57918</v>
      </c>
      <c r="AH85" s="324">
        <v>1.58184</v>
      </c>
      <c r="AI85" s="402">
        <v>1.58298</v>
      </c>
      <c r="AJ85" s="365">
        <v>1.58332</v>
      </c>
      <c r="AK85" s="365">
        <v>1.58366</v>
      </c>
      <c r="AL85" s="365">
        <v>1.584</v>
      </c>
      <c r="AM85" s="365">
        <v>1.58434</v>
      </c>
      <c r="AN85" s="291">
        <v>0.0025000000000001688</v>
      </c>
      <c r="AO85" s="358">
        <v>0.0015804379709705163</v>
      </c>
      <c r="AP85" s="396"/>
      <c r="AQ85" s="397"/>
    </row>
    <row r="86" spans="1:43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7">
        <v>1.53754</v>
      </c>
      <c r="Q86" s="277">
        <v>1.53754</v>
      </c>
      <c r="R86" s="277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24">
        <v>1.5729</v>
      </c>
      <c r="AE86" s="300"/>
      <c r="AF86" s="300"/>
      <c r="AG86" s="300"/>
      <c r="AH86" s="300"/>
      <c r="AI86" s="286"/>
      <c r="AJ86" s="287"/>
      <c r="AK86" s="287"/>
      <c r="AL86" s="287"/>
      <c r="AM86" s="287"/>
      <c r="AN86" s="291"/>
      <c r="AO86" s="358"/>
      <c r="AP86" s="396"/>
      <c r="AQ86" s="397"/>
    </row>
    <row r="87" spans="1:43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288"/>
      <c r="AJ87" s="289"/>
      <c r="AK87" s="289"/>
      <c r="AL87" s="289"/>
      <c r="AM87" s="289"/>
      <c r="AN87" s="409"/>
      <c r="AO87" s="410"/>
      <c r="AP87" s="396"/>
      <c r="AQ87" s="397"/>
    </row>
    <row r="88" spans="1:43" s="357" customFormat="1" ht="12.75">
      <c r="A88" s="355"/>
      <c r="B88" s="523" t="s">
        <v>3</v>
      </c>
      <c r="C88" s="356"/>
      <c r="D88" s="359" t="s">
        <v>69</v>
      </c>
      <c r="E88" s="427">
        <v>2438.4</v>
      </c>
      <c r="F88" s="427">
        <v>2422.59021292</v>
      </c>
      <c r="G88" s="427">
        <v>2408.5</v>
      </c>
      <c r="H88" s="427">
        <v>2423</v>
      </c>
      <c r="I88" s="427">
        <v>2420.1</v>
      </c>
      <c r="J88" s="427">
        <v>2445.5</v>
      </c>
      <c r="K88" s="427">
        <v>2486.3</v>
      </c>
      <c r="L88" s="427">
        <v>2504.6</v>
      </c>
      <c r="M88" s="428">
        <v>2524.5</v>
      </c>
      <c r="N88" s="427">
        <v>2545.8</v>
      </c>
      <c r="O88" s="427">
        <v>2580.59740565</v>
      </c>
      <c r="P88" s="428">
        <v>2605.6</v>
      </c>
      <c r="Q88" s="427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2881.56231452</v>
      </c>
      <c r="AD88" s="295">
        <v>2903.93414494</v>
      </c>
      <c r="AE88" s="295">
        <v>2910.02022584</v>
      </c>
      <c r="AF88" s="295">
        <v>2908.06111353</v>
      </c>
      <c r="AG88" s="295">
        <v>2918.68570202</v>
      </c>
      <c r="AH88" s="295">
        <v>2926.08381886</v>
      </c>
      <c r="AI88" s="363">
        <v>2927.06639734</v>
      </c>
      <c r="AJ88" s="488">
        <v>2928.33574059</v>
      </c>
      <c r="AK88" s="488">
        <v>2929.9813642999998</v>
      </c>
      <c r="AL88" s="488">
        <v>2930.97000064</v>
      </c>
      <c r="AM88" s="488">
        <v>2932.17279965</v>
      </c>
      <c r="AN88" s="291">
        <v>6.088980789999823</v>
      </c>
      <c r="AO88" s="358">
        <v>0.002080931773298378</v>
      </c>
      <c r="AP88" s="396"/>
      <c r="AQ88" s="397"/>
    </row>
    <row r="89" spans="1:43" s="357" customFormat="1" ht="12.75">
      <c r="A89" s="355"/>
      <c r="B89" s="523"/>
      <c r="C89" s="356"/>
      <c r="D89" s="360" t="s">
        <v>28</v>
      </c>
      <c r="E89" s="427">
        <v>1818.1</v>
      </c>
      <c r="F89" s="427">
        <v>1808.4603596099998</v>
      </c>
      <c r="G89" s="427">
        <v>1797.8</v>
      </c>
      <c r="H89" s="427">
        <v>1806.6</v>
      </c>
      <c r="I89" s="427">
        <v>1804.1</v>
      </c>
      <c r="J89" s="427">
        <v>1819.6</v>
      </c>
      <c r="K89" s="427">
        <v>1849.2</v>
      </c>
      <c r="L89" s="427">
        <v>1862.7</v>
      </c>
      <c r="M89" s="428">
        <v>1886.8</v>
      </c>
      <c r="N89" s="427">
        <v>1909.5</v>
      </c>
      <c r="O89" s="427">
        <v>1917.9229382400001</v>
      </c>
      <c r="P89" s="428">
        <v>1939.5</v>
      </c>
      <c r="Q89" s="427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2287.88315472</v>
      </c>
      <c r="AD89" s="295">
        <v>2298.52800429</v>
      </c>
      <c r="AE89" s="295">
        <v>2304.68078226</v>
      </c>
      <c r="AF89" s="295">
        <v>2303.54120348</v>
      </c>
      <c r="AG89" s="295">
        <v>2307.77589075</v>
      </c>
      <c r="AH89" s="295">
        <v>2314.45918176</v>
      </c>
      <c r="AI89" s="363">
        <v>2315.19772954</v>
      </c>
      <c r="AJ89" s="488">
        <v>2316.12990247</v>
      </c>
      <c r="AK89" s="488">
        <v>2317.93666983</v>
      </c>
      <c r="AL89" s="488">
        <v>2318.40730033</v>
      </c>
      <c r="AM89" s="488">
        <v>2319.17532691</v>
      </c>
      <c r="AN89" s="291">
        <v>4.716145150000102</v>
      </c>
      <c r="AO89" s="358">
        <v>0.0020376877618613065</v>
      </c>
      <c r="AP89" s="396"/>
      <c r="AQ89" s="397"/>
    </row>
    <row r="90" spans="1:43" s="357" customFormat="1" ht="12.75">
      <c r="A90" s="355"/>
      <c r="B90" s="523"/>
      <c r="C90" s="356"/>
      <c r="D90" s="360" t="s">
        <v>29</v>
      </c>
      <c r="E90" s="427">
        <v>620.3</v>
      </c>
      <c r="F90" s="427">
        <v>614.1298533099999</v>
      </c>
      <c r="G90" s="427">
        <v>610.7</v>
      </c>
      <c r="H90" s="427">
        <v>616.4</v>
      </c>
      <c r="I90" s="427">
        <v>616.1</v>
      </c>
      <c r="J90" s="427">
        <v>626</v>
      </c>
      <c r="K90" s="427">
        <v>637.2</v>
      </c>
      <c r="L90" s="427">
        <v>641.9</v>
      </c>
      <c r="M90" s="428">
        <v>637.7</v>
      </c>
      <c r="N90" s="427">
        <v>636.3</v>
      </c>
      <c r="O90" s="427">
        <v>662.6744674099999</v>
      </c>
      <c r="P90" s="428">
        <v>666.1</v>
      </c>
      <c r="Q90" s="427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593.6791598</v>
      </c>
      <c r="AD90" s="295">
        <v>605.40614065</v>
      </c>
      <c r="AE90" s="295">
        <v>605.33944358</v>
      </c>
      <c r="AF90" s="295">
        <v>604.51991005</v>
      </c>
      <c r="AG90" s="295">
        <v>610.90981127</v>
      </c>
      <c r="AH90" s="295">
        <v>611.6246371</v>
      </c>
      <c r="AI90" s="363">
        <v>611.8686678</v>
      </c>
      <c r="AJ90" s="488">
        <v>612.20583812</v>
      </c>
      <c r="AK90" s="488">
        <v>612.04469447</v>
      </c>
      <c r="AL90" s="488">
        <v>612.56270031</v>
      </c>
      <c r="AM90" s="488">
        <v>612.99747274</v>
      </c>
      <c r="AN90" s="291">
        <v>1.372835640000062</v>
      </c>
      <c r="AO90" s="358">
        <v>0.0022445721717643252</v>
      </c>
      <c r="AP90" s="396"/>
      <c r="AQ90" s="397"/>
    </row>
    <row r="91" spans="1:43" s="357" customFormat="1" ht="12.75" customHeight="1">
      <c r="A91" s="355"/>
      <c r="B91" s="523"/>
      <c r="C91" s="356"/>
      <c r="D91" s="360" t="s">
        <v>30</v>
      </c>
      <c r="E91" s="427">
        <v>0</v>
      </c>
      <c r="F91" s="427">
        <v>0</v>
      </c>
      <c r="G91" s="427">
        <v>0</v>
      </c>
      <c r="H91" s="427">
        <v>0</v>
      </c>
      <c r="I91" s="427">
        <v>0</v>
      </c>
      <c r="J91" s="427">
        <v>0</v>
      </c>
      <c r="K91" s="427">
        <v>0</v>
      </c>
      <c r="L91" s="427">
        <v>0</v>
      </c>
      <c r="M91" s="428">
        <v>0</v>
      </c>
      <c r="N91" s="428">
        <v>0</v>
      </c>
      <c r="O91" s="427">
        <v>0</v>
      </c>
      <c r="P91" s="428">
        <v>0</v>
      </c>
      <c r="Q91" s="427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295">
        <v>0</v>
      </c>
      <c r="AF91" s="295">
        <v>0</v>
      </c>
      <c r="AG91" s="295">
        <v>0</v>
      </c>
      <c r="AH91" s="295">
        <v>0</v>
      </c>
      <c r="AI91" s="363">
        <v>0</v>
      </c>
      <c r="AJ91" s="488">
        <v>0</v>
      </c>
      <c r="AK91" s="488">
        <v>0</v>
      </c>
      <c r="AL91" s="488">
        <v>0</v>
      </c>
      <c r="AM91" s="488">
        <v>0</v>
      </c>
      <c r="AN91" s="291" t="s">
        <v>3</v>
      </c>
      <c r="AO91" s="358" t="s">
        <v>3</v>
      </c>
      <c r="AP91" s="396"/>
      <c r="AQ91" s="397"/>
    </row>
    <row r="92" spans="1:43" ht="12.75">
      <c r="A92" s="3"/>
      <c r="B92" s="523"/>
      <c r="C92" s="26"/>
      <c r="D92" s="117" t="s">
        <v>125</v>
      </c>
      <c r="E92" s="442"/>
      <c r="F92" s="442"/>
      <c r="G92" s="442"/>
      <c r="H92" s="442"/>
      <c r="I92" s="442"/>
      <c r="J92" s="442"/>
      <c r="K92" s="442"/>
      <c r="L92" s="442"/>
      <c r="M92" s="443"/>
      <c r="N92" s="438"/>
      <c r="O92" s="442"/>
      <c r="P92" s="443"/>
      <c r="Q92" s="442"/>
      <c r="R92" s="435"/>
      <c r="S92" s="436"/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20"/>
      <c r="AJ92" s="421"/>
      <c r="AK92" s="421"/>
      <c r="AL92" s="421"/>
      <c r="AM92" s="421"/>
      <c r="AN92" s="291" t="s">
        <v>3</v>
      </c>
      <c r="AO92" s="358" t="s">
        <v>3</v>
      </c>
      <c r="AP92" s="396"/>
      <c r="AQ92" s="397"/>
    </row>
    <row r="93" spans="1:43" ht="12.75" customHeight="1">
      <c r="A93" s="3"/>
      <c r="B93" s="523"/>
      <c r="C93" s="26"/>
      <c r="D93" s="25" t="s">
        <v>167</v>
      </c>
      <c r="E93" s="438">
        <v>2773.3860525592963</v>
      </c>
      <c r="F93" s="438">
        <v>2808.842143234128</v>
      </c>
      <c r="G93" s="438">
        <v>2844.3708054468093</v>
      </c>
      <c r="H93" s="438">
        <v>2953.1900611167507</v>
      </c>
      <c r="I93" s="438">
        <v>3073.1671749878697</v>
      </c>
      <c r="J93" s="438">
        <v>3138.7185117857307</v>
      </c>
      <c r="K93" s="438">
        <v>3170.8027987335786</v>
      </c>
      <c r="L93" s="438">
        <v>3186.6135367795196</v>
      </c>
      <c r="M93" s="439">
        <v>3218.9209285795428</v>
      </c>
      <c r="N93" s="438">
        <v>3208.243918518108</v>
      </c>
      <c r="O93" s="438">
        <v>3082.277253508237</v>
      </c>
      <c r="P93" s="440">
        <v>3045.5078468187435</v>
      </c>
      <c r="Q93" s="438">
        <v>3038.6860418791052</v>
      </c>
      <c r="R93" s="246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3335.520787108567</v>
      </c>
      <c r="AD93" s="295">
        <v>3318.3476328019606</v>
      </c>
      <c r="AE93" s="295">
        <v>3304.8560324210957</v>
      </c>
      <c r="AF93" s="295">
        <v>3307.3660294993747</v>
      </c>
      <c r="AG93" s="295">
        <v>3307.393649884123</v>
      </c>
      <c r="AH93" s="295">
        <v>3306.275569989917</v>
      </c>
      <c r="AI93" s="363">
        <v>3306.275569989917</v>
      </c>
      <c r="AJ93" s="488">
        <v>3306.275569989917</v>
      </c>
      <c r="AK93" s="488">
        <v>3306.275569989917</v>
      </c>
      <c r="AL93" s="488">
        <v>3306.275569989917</v>
      </c>
      <c r="AM93" s="488">
        <v>3293.1606379758277</v>
      </c>
      <c r="AN93" s="291">
        <v>-13.11493201408939</v>
      </c>
      <c r="AO93" s="358">
        <v>-0.003966678438158566</v>
      </c>
      <c r="AP93" s="396"/>
      <c r="AQ93" s="397"/>
    </row>
    <row r="94" spans="1:43" ht="12.75">
      <c r="A94" s="3"/>
      <c r="B94" s="523"/>
      <c r="C94" s="26"/>
      <c r="D94" s="25" t="s">
        <v>131</v>
      </c>
      <c r="E94" s="438">
        <v>1742.8326829268294</v>
      </c>
      <c r="F94" s="438">
        <v>1766.4690100430416</v>
      </c>
      <c r="G94" s="438">
        <v>1790.0467144906743</v>
      </c>
      <c r="H94" s="438">
        <v>1812.3868292682928</v>
      </c>
      <c r="I94" s="438">
        <v>1832.9747776183647</v>
      </c>
      <c r="J94" s="438">
        <v>1852.1883500717358</v>
      </c>
      <c r="K94" s="438">
        <v>1870.1708464849353</v>
      </c>
      <c r="L94" s="438">
        <v>1887.508493543759</v>
      </c>
      <c r="M94" s="439">
        <v>1903.8365279770446</v>
      </c>
      <c r="N94" s="438">
        <v>1905.008981348637</v>
      </c>
      <c r="O94" s="438">
        <v>1786.421893830703</v>
      </c>
      <c r="P94" s="440">
        <v>1787.0276614060258</v>
      </c>
      <c r="Q94" s="438">
        <v>1787.4966427546628</v>
      </c>
      <c r="R94" s="246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1814.957636887608</v>
      </c>
      <c r="AE94" s="295">
        <v>1815.794985590778</v>
      </c>
      <c r="AF94" s="295">
        <v>1818.8139682539681</v>
      </c>
      <c r="AG94" s="295">
        <v>1822.05161849711</v>
      </c>
      <c r="AH94" s="295">
        <v>1823.7967630057803</v>
      </c>
      <c r="AI94" s="363">
        <v>1823.7967630057803</v>
      </c>
      <c r="AJ94" s="488">
        <v>1823.7967630057803</v>
      </c>
      <c r="AK94" s="488">
        <v>1823.7967630057803</v>
      </c>
      <c r="AL94" s="488">
        <v>1823.7967630057803</v>
      </c>
      <c r="AM94" s="488">
        <v>1825.436936416185</v>
      </c>
      <c r="AN94" s="291">
        <v>1.6401734104047136</v>
      </c>
      <c r="AO94" s="358">
        <v>0.0008993180839413917</v>
      </c>
      <c r="AP94" s="396"/>
      <c r="AQ94" s="397"/>
    </row>
    <row r="95" spans="1:43" ht="12.75" customHeight="1" thickBot="1">
      <c r="A95" s="3"/>
      <c r="B95" s="523"/>
      <c r="C95" s="26"/>
      <c r="D95" s="25" t="s">
        <v>63</v>
      </c>
      <c r="E95" s="438">
        <v>2482.953430381323</v>
      </c>
      <c r="F95" s="438">
        <v>2548.6349917624193</v>
      </c>
      <c r="G95" s="438">
        <v>2509.705276468826</v>
      </c>
      <c r="H95" s="438">
        <v>2558.146374003262</v>
      </c>
      <c r="I95" s="438">
        <v>2479.0590093891697</v>
      </c>
      <c r="J95" s="438">
        <v>2376.9725875267127</v>
      </c>
      <c r="K95" s="444">
        <v>2299.115189059307</v>
      </c>
      <c r="L95" s="444">
        <v>2159.5156906652655</v>
      </c>
      <c r="M95" s="445">
        <v>2086.082214380267</v>
      </c>
      <c r="N95" s="438">
        <v>1953.1680176519765</v>
      </c>
      <c r="O95" s="438">
        <v>1848.4610303311024</v>
      </c>
      <c r="P95" s="446">
        <v>1795.5399041089497</v>
      </c>
      <c r="Q95" s="438">
        <v>1758.346354071814</v>
      </c>
      <c r="R95" s="246">
        <v>1523.5922008000584</v>
      </c>
      <c r="S95" s="295">
        <v>1426.4871883246258</v>
      </c>
      <c r="T95" s="295">
        <v>1313.569131847806</v>
      </c>
      <c r="U95" s="437">
        <v>1217.628648785273</v>
      </c>
      <c r="V95" s="437">
        <v>1200.6609293973634</v>
      </c>
      <c r="W95" s="437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37">
        <v>1240.9675422822088</v>
      </c>
      <c r="AB95" s="295">
        <v>1285.3398867708572</v>
      </c>
      <c r="AC95" s="437">
        <v>1376.8596072671232</v>
      </c>
      <c r="AD95" s="437">
        <v>1433.9736181205756</v>
      </c>
      <c r="AE95" s="437">
        <v>1467.4245897618814</v>
      </c>
      <c r="AF95" s="437">
        <v>1500.1585799154664</v>
      </c>
      <c r="AG95" s="437">
        <v>1535.1159127195094</v>
      </c>
      <c r="AH95" s="295">
        <v>1556.7283556176185</v>
      </c>
      <c r="AI95" s="493">
        <v>1556.7283556176185</v>
      </c>
      <c r="AJ95" s="488">
        <v>1556.7283556176185</v>
      </c>
      <c r="AK95" s="488">
        <v>1556.7283556176185</v>
      </c>
      <c r="AL95" s="488">
        <v>1556.7283556176185</v>
      </c>
      <c r="AM95" s="488">
        <v>1576.8246358115366</v>
      </c>
      <c r="AN95" s="291">
        <v>20.09628019391812</v>
      </c>
      <c r="AO95" s="358">
        <v>0.012909304389168819</v>
      </c>
      <c r="AP95" s="396"/>
      <c r="AQ95" s="397"/>
    </row>
    <row r="96" spans="1:43" ht="12.75">
      <c r="A96" s="3"/>
      <c r="B96" s="523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34"/>
      <c r="AG96" s="321"/>
      <c r="AH96" s="321"/>
      <c r="AI96" s="333"/>
      <c r="AJ96" s="334"/>
      <c r="AK96" s="334"/>
      <c r="AL96" s="334"/>
      <c r="AM96" s="334"/>
      <c r="AN96" s="412"/>
      <c r="AO96" s="413"/>
      <c r="AP96" s="396"/>
      <c r="AQ96" s="397"/>
    </row>
    <row r="97" spans="1:43" ht="12.75" customHeight="1">
      <c r="A97" s="3"/>
      <c r="B97" s="523"/>
      <c r="C97" s="20"/>
      <c r="D97" s="131" t="s">
        <v>173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8">
        <v>115.87806769636373</v>
      </c>
      <c r="Q97" s="278">
        <v>116.14892566034837</v>
      </c>
      <c r="R97" s="278">
        <v>116.34658311355454</v>
      </c>
      <c r="S97" s="328">
        <v>116.53975841556105</v>
      </c>
      <c r="T97" s="328">
        <v>116.40025788043205</v>
      </c>
      <c r="U97" s="361">
        <v>116.50567084846548</v>
      </c>
      <c r="V97" s="361">
        <v>116.48509581207944</v>
      </c>
      <c r="W97" s="361">
        <v>116.65062371742022</v>
      </c>
      <c r="X97" s="361">
        <v>117.37192642255852</v>
      </c>
      <c r="Y97" s="361">
        <v>118.61489512337343</v>
      </c>
      <c r="Z97" s="361">
        <v>119.52</v>
      </c>
      <c r="AA97" s="361">
        <v>120.9834226663417</v>
      </c>
      <c r="AB97" s="361">
        <v>122.33167859942841</v>
      </c>
      <c r="AC97" s="361">
        <v>124.49056695694492</v>
      </c>
      <c r="AD97" s="361">
        <v>126.0997760001848</v>
      </c>
      <c r="AE97" s="373"/>
      <c r="AF97" s="336"/>
      <c r="AG97" s="373"/>
      <c r="AH97" s="373"/>
      <c r="AI97" s="335"/>
      <c r="AJ97" s="336"/>
      <c r="AK97" s="336"/>
      <c r="AL97" s="336"/>
      <c r="AM97" s="336"/>
      <c r="AN97" s="414"/>
      <c r="AO97" s="415"/>
      <c r="AP97" s="396"/>
      <c r="AQ97" s="397"/>
    </row>
    <row r="98" spans="1:43" ht="12.75">
      <c r="A98" s="3"/>
      <c r="B98" s="523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02">
        <v>0.012926353237642685</v>
      </c>
      <c r="AE98" s="373"/>
      <c r="AF98" s="336"/>
      <c r="AG98" s="373"/>
      <c r="AH98" s="373"/>
      <c r="AI98" s="335"/>
      <c r="AJ98" s="336"/>
      <c r="AK98" s="336"/>
      <c r="AL98" s="336"/>
      <c r="AM98" s="336"/>
      <c r="AN98" s="414"/>
      <c r="AO98" s="415"/>
      <c r="AP98" s="396"/>
      <c r="AQ98" s="397"/>
    </row>
    <row r="99" spans="1:43" ht="12.75">
      <c r="A99" s="3"/>
      <c r="B99" s="523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02">
        <v>0.012926353237642685</v>
      </c>
      <c r="AE99" s="373"/>
      <c r="AF99" s="336"/>
      <c r="AG99" s="373"/>
      <c r="AH99" s="373"/>
      <c r="AI99" s="335"/>
      <c r="AJ99" s="336" t="s">
        <v>3</v>
      </c>
      <c r="AK99" s="336"/>
      <c r="AL99" s="336"/>
      <c r="AM99" s="336"/>
      <c r="AN99" s="414"/>
      <c r="AO99" s="415"/>
      <c r="AP99" s="396"/>
      <c r="AQ99" s="397"/>
    </row>
    <row r="100" spans="1:43" ht="12.75">
      <c r="A100" s="3"/>
      <c r="B100" s="523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02">
        <v>0.08382878659282265</v>
      </c>
      <c r="AE100" s="373"/>
      <c r="AF100" s="336"/>
      <c r="AG100" s="373"/>
      <c r="AH100" s="373"/>
      <c r="AI100" s="335"/>
      <c r="AJ100" s="336"/>
      <c r="AK100" s="336"/>
      <c r="AL100" s="336"/>
      <c r="AM100" s="336"/>
      <c r="AN100" s="414"/>
      <c r="AO100" s="415"/>
      <c r="AP100" s="396"/>
      <c r="AQ100" s="397"/>
    </row>
    <row r="101" spans="1:43" ht="12.75">
      <c r="A101" s="3"/>
      <c r="B101" s="523"/>
      <c r="C101" s="20" t="s">
        <v>3</v>
      </c>
      <c r="D101" s="131" t="s">
        <v>168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8">
        <v>223.91991524768434</v>
      </c>
      <c r="Q101" s="278">
        <v>224.6476046580319</v>
      </c>
      <c r="R101" s="278">
        <v>224.9820466089109</v>
      </c>
      <c r="S101" s="328">
        <v>225.15920659999986</v>
      </c>
      <c r="T101" s="328">
        <v>225.08379347687682</v>
      </c>
      <c r="U101" s="361">
        <v>225.5343926213044</v>
      </c>
      <c r="V101" s="361">
        <v>225.64670538928914</v>
      </c>
      <c r="W101" s="361">
        <v>225.77601577775437</v>
      </c>
      <c r="X101" s="361">
        <v>226.8173522758711</v>
      </c>
      <c r="Y101" s="361">
        <v>228.27209316587266</v>
      </c>
      <c r="Z101" s="361">
        <v>229.7096040802838</v>
      </c>
      <c r="AA101" s="361">
        <v>231.99295292198082</v>
      </c>
      <c r="AB101" s="361">
        <v>234.02386877855375</v>
      </c>
      <c r="AC101" s="361">
        <v>237.37170811518953</v>
      </c>
      <c r="AD101" s="361">
        <v>241.11215377803057</v>
      </c>
      <c r="AE101" s="373"/>
      <c r="AF101" s="336"/>
      <c r="AG101" s="373"/>
      <c r="AH101" s="373"/>
      <c r="AI101" s="335"/>
      <c r="AJ101" s="336"/>
      <c r="AK101" s="336"/>
      <c r="AL101" s="336"/>
      <c r="AM101" s="336"/>
      <c r="AN101" s="414"/>
      <c r="AO101" s="415"/>
      <c r="AP101" s="396"/>
      <c r="AQ101" s="397"/>
    </row>
    <row r="102" spans="1:43" ht="12.75">
      <c r="A102" s="3"/>
      <c r="B102" s="523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02">
        <v>0.015757756863871587</v>
      </c>
      <c r="AE102" s="373"/>
      <c r="AF102" s="336"/>
      <c r="AG102" s="373"/>
      <c r="AH102" s="373"/>
      <c r="AI102" s="335"/>
      <c r="AJ102" s="336"/>
      <c r="AK102" s="336"/>
      <c r="AL102" s="336"/>
      <c r="AM102" s="336"/>
      <c r="AN102" s="414"/>
      <c r="AO102" s="415"/>
      <c r="AP102" s="396"/>
      <c r="AQ102" s="397"/>
    </row>
    <row r="103" spans="1:43" ht="12.75">
      <c r="A103" s="3"/>
      <c r="B103" s="523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02">
        <v>0.015757756863871597</v>
      </c>
      <c r="AE103" s="373"/>
      <c r="AF103" s="336"/>
      <c r="AG103" s="373"/>
      <c r="AH103" s="373"/>
      <c r="AI103" s="335"/>
      <c r="AJ103" s="336"/>
      <c r="AK103" s="336"/>
      <c r="AL103" s="336"/>
      <c r="AM103" s="336"/>
      <c r="AN103" s="414"/>
      <c r="AO103" s="415"/>
      <c r="AP103" s="396"/>
      <c r="AQ103" s="397"/>
    </row>
    <row r="104" spans="1:43" ht="12.75">
      <c r="A104" s="3"/>
      <c r="B104" s="523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02">
        <v>0.07169508595127527</v>
      </c>
      <c r="AE104" s="373"/>
      <c r="AF104" s="336"/>
      <c r="AG104" s="373"/>
      <c r="AH104" s="373"/>
      <c r="AI104" s="378"/>
      <c r="AJ104" s="337"/>
      <c r="AK104" s="336"/>
      <c r="AL104" s="336"/>
      <c r="AM104" s="336"/>
      <c r="AN104" s="414"/>
      <c r="AO104" s="415"/>
      <c r="AP104" s="396"/>
      <c r="AQ104" s="397"/>
    </row>
    <row r="105" spans="1:43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02">
        <v>0.0009</v>
      </c>
      <c r="AE105" s="373"/>
      <c r="AF105" s="336"/>
      <c r="AG105" s="373"/>
      <c r="AH105" s="373"/>
      <c r="AI105" s="335"/>
      <c r="AJ105" s="336"/>
      <c r="AK105" s="336"/>
      <c r="AL105" s="336"/>
      <c r="AM105" s="336"/>
      <c r="AN105" s="414"/>
      <c r="AO105" s="415"/>
      <c r="AP105" s="396"/>
      <c r="AQ105" s="397"/>
    </row>
    <row r="106" spans="1:43" ht="12.75" customHeight="1">
      <c r="A106" s="3"/>
      <c r="B106" s="53"/>
      <c r="C106" s="20"/>
      <c r="D106" s="138" t="s">
        <v>170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02">
        <v>-0.0094727272727273</v>
      </c>
      <c r="AE106" s="373"/>
      <c r="AF106" s="336"/>
      <c r="AG106" s="373"/>
      <c r="AH106" s="373"/>
      <c r="AI106" s="335"/>
      <c r="AJ106" s="336"/>
      <c r="AK106" s="336"/>
      <c r="AL106" s="336"/>
      <c r="AM106" s="336"/>
      <c r="AN106" s="414"/>
      <c r="AO106" s="415"/>
      <c r="AP106" s="396"/>
      <c r="AQ106" s="397"/>
    </row>
    <row r="107" spans="1:43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02">
        <v>0.0048</v>
      </c>
      <c r="AE107" s="373"/>
      <c r="AF107" s="336"/>
      <c r="AG107" s="373"/>
      <c r="AH107" s="373"/>
      <c r="AI107" s="335"/>
      <c r="AJ107" s="336"/>
      <c r="AK107" s="336"/>
      <c r="AL107" s="336"/>
      <c r="AM107" s="336"/>
      <c r="AN107" s="414"/>
      <c r="AO107" s="415"/>
      <c r="AP107" s="396"/>
      <c r="AQ107" s="397"/>
    </row>
    <row r="108" spans="1:43" ht="13.5" customHeight="1" thickBot="1">
      <c r="A108" s="3"/>
      <c r="B108" s="53"/>
      <c r="C108" s="20"/>
      <c r="D108" s="138" t="s">
        <v>171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9">
        <v>-0.00842630834512026</v>
      </c>
      <c r="Q108" s="279">
        <v>-0.009510749646393313</v>
      </c>
      <c r="R108" s="209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29">
        <v>-0.013317329545454615</v>
      </c>
      <c r="AE108" s="374"/>
      <c r="AF108" s="338"/>
      <c r="AG108" s="374"/>
      <c r="AH108" s="374"/>
      <c r="AI108" s="379"/>
      <c r="AJ108" s="338"/>
      <c r="AK108" s="338"/>
      <c r="AL108" s="338"/>
      <c r="AM108" s="338"/>
      <c r="AN108" s="414"/>
      <c r="AO108" s="415"/>
      <c r="AP108" s="396"/>
      <c r="AQ108" s="397"/>
    </row>
    <row r="109" spans="1:43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34"/>
      <c r="AG109" s="321"/>
      <c r="AH109" s="321"/>
      <c r="AI109" s="333"/>
      <c r="AJ109" s="334"/>
      <c r="AK109" s="334"/>
      <c r="AL109" s="334"/>
      <c r="AM109" s="334"/>
      <c r="AN109" s="416"/>
      <c r="AO109" s="417"/>
      <c r="AP109" s="396"/>
      <c r="AQ109" s="397"/>
    </row>
    <row r="110" spans="1:43" ht="12.75" customHeight="1">
      <c r="A110" s="3"/>
      <c r="B110" s="53"/>
      <c r="C110" s="20"/>
      <c r="D110" s="24" t="s">
        <v>172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26">
        <v>0.03</v>
      </c>
      <c r="AF110" s="330">
        <v>0.03</v>
      </c>
      <c r="AG110" s="326">
        <v>0.03</v>
      </c>
      <c r="AH110" s="326">
        <v>0.03</v>
      </c>
      <c r="AI110" s="368">
        <v>0.03</v>
      </c>
      <c r="AJ110" s="330">
        <v>0.03</v>
      </c>
      <c r="AK110" s="330">
        <v>0.03</v>
      </c>
      <c r="AL110" s="330">
        <v>0.03</v>
      </c>
      <c r="AM110" s="330">
        <v>0.03</v>
      </c>
      <c r="AN110" s="291" t="s">
        <v>3</v>
      </c>
      <c r="AO110" s="358" t="s">
        <v>3</v>
      </c>
      <c r="AP110" s="396"/>
      <c r="AQ110" s="397"/>
    </row>
    <row r="111" spans="1:43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27">
        <v>0.0875</v>
      </c>
      <c r="AF111" s="331">
        <v>0.0875</v>
      </c>
      <c r="AG111" s="327">
        <v>0.0875</v>
      </c>
      <c r="AH111" s="331">
        <v>0.0875</v>
      </c>
      <c r="AI111" s="369">
        <v>0.0875</v>
      </c>
      <c r="AJ111" s="331">
        <v>0.0875</v>
      </c>
      <c r="AK111" s="331">
        <v>0.0875</v>
      </c>
      <c r="AL111" s="331">
        <v>0.0875</v>
      </c>
      <c r="AM111" s="331">
        <v>0.0875</v>
      </c>
      <c r="AN111" s="292" t="s">
        <v>3</v>
      </c>
      <c r="AO111" s="418" t="s">
        <v>3</v>
      </c>
      <c r="AP111" s="396"/>
      <c r="AQ111" s="397"/>
    </row>
    <row r="112" spans="4:42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87"/>
      <c r="AO112" s="387"/>
      <c r="AP112" s="396"/>
    </row>
    <row r="113" spans="3:41" ht="13.5" customHeight="1">
      <c r="C113" s="7" t="s">
        <v>4</v>
      </c>
      <c r="D113" s="1" t="s">
        <v>155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384">
        <v>6.95</v>
      </c>
      <c r="AG113" s="384"/>
      <c r="AH113" s="384"/>
      <c r="AI113" s="228"/>
      <c r="AJ113" s="228">
        <v>6.94</v>
      </c>
      <c r="AK113" s="228"/>
      <c r="AL113" s="228"/>
      <c r="AM113" s="228">
        <v>6.94</v>
      </c>
      <c r="AN113" s="512">
        <v>40611.701568171295</v>
      </c>
      <c r="AO113" s="512"/>
    </row>
    <row r="114" spans="3:41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384"/>
      <c r="AG114" s="384"/>
      <c r="AH114" s="384"/>
      <c r="AI114" s="228"/>
      <c r="AJ114" s="228"/>
      <c r="AK114" s="228"/>
      <c r="AL114" s="228"/>
      <c r="AM114" s="228"/>
      <c r="AN114" s="36"/>
      <c r="AO114" s="54"/>
    </row>
    <row r="115" spans="3:41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384"/>
      <c r="AG115" s="384"/>
      <c r="AH115" s="384"/>
      <c r="AI115" s="228"/>
      <c r="AJ115" s="228"/>
      <c r="AK115" s="228"/>
      <c r="AL115" s="228"/>
      <c r="AM115" s="228"/>
      <c r="AN115" s="36"/>
      <c r="AO115" s="54"/>
    </row>
    <row r="116" spans="3:41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384"/>
      <c r="AG116" s="384"/>
      <c r="AH116" s="384"/>
      <c r="AI116" s="228"/>
      <c r="AJ116" s="228"/>
      <c r="AK116" s="228"/>
      <c r="AL116" s="228"/>
      <c r="AM116" s="228"/>
      <c r="AN116" s="36"/>
      <c r="AO116" s="54"/>
    </row>
    <row r="117" spans="3:41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385"/>
      <c r="AG117" s="385"/>
      <c r="AH117" s="385"/>
      <c r="AI117" s="229"/>
      <c r="AJ117" s="229"/>
      <c r="AK117" s="229"/>
      <c r="AL117" s="229"/>
      <c r="AM117" s="229"/>
      <c r="AN117" s="36"/>
      <c r="AO117" s="4"/>
    </row>
    <row r="118" spans="3:41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E118" s="230"/>
      <c r="AI118" s="230"/>
      <c r="AJ118" s="230"/>
      <c r="AK118" s="230"/>
      <c r="AL118" s="230"/>
      <c r="AM118" s="230"/>
      <c r="AN118" s="4"/>
      <c r="AO118" s="4"/>
    </row>
    <row r="119" spans="3:41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387"/>
      <c r="AG119" s="387"/>
      <c r="AH119" s="387"/>
      <c r="AI119" s="231"/>
      <c r="AJ119" s="231"/>
      <c r="AK119" s="231"/>
      <c r="AL119" s="231"/>
      <c r="AM119" s="231"/>
      <c r="AN119" s="4"/>
      <c r="AO119" s="4"/>
    </row>
    <row r="120" spans="3:41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387"/>
      <c r="AG120" s="387"/>
      <c r="AH120" s="387"/>
      <c r="AI120" s="231"/>
      <c r="AJ120" s="231"/>
      <c r="AK120" s="231"/>
      <c r="AL120" s="231"/>
      <c r="AM120" s="231"/>
      <c r="AN120" s="4"/>
      <c r="AO120" s="4"/>
    </row>
    <row r="121" spans="3:41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387"/>
      <c r="AG121" s="387"/>
      <c r="AH121" s="387"/>
      <c r="AI121" s="231"/>
      <c r="AJ121" s="231"/>
      <c r="AK121" s="231"/>
      <c r="AL121" s="231"/>
      <c r="AM121" s="231"/>
      <c r="AN121" s="4"/>
      <c r="AO121" s="4"/>
    </row>
    <row r="122" spans="3:41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387"/>
      <c r="AG122" s="387"/>
      <c r="AH122" s="387"/>
      <c r="AI122" s="231"/>
      <c r="AJ122" s="231"/>
      <c r="AK122" s="231"/>
      <c r="AL122" s="231"/>
      <c r="AM122" s="231"/>
      <c r="AN122" s="4"/>
      <c r="AO122" s="4"/>
    </row>
    <row r="123" spans="3:41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388"/>
      <c r="AG123" s="388"/>
      <c r="AH123" s="388"/>
      <c r="AI123" s="232"/>
      <c r="AJ123" s="232"/>
      <c r="AK123" s="232"/>
      <c r="AL123" s="232"/>
      <c r="AM123" s="232"/>
      <c r="AN123" s="5"/>
      <c r="AO123" s="5"/>
    </row>
    <row r="124" spans="3:41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388"/>
      <c r="AG124" s="388"/>
      <c r="AH124" s="388"/>
      <c r="AI124" s="232"/>
      <c r="AJ124" s="232"/>
      <c r="AK124" s="232"/>
      <c r="AL124" s="232"/>
      <c r="AM124" s="232"/>
      <c r="AN124" s="5"/>
      <c r="AO124" s="5"/>
    </row>
    <row r="125" spans="3:41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388"/>
      <c r="AG125" s="388"/>
      <c r="AH125" s="388"/>
      <c r="AI125" s="232"/>
      <c r="AJ125" s="232"/>
      <c r="AK125" s="232"/>
      <c r="AL125" s="232"/>
      <c r="AM125" s="232"/>
      <c r="AN125" s="5"/>
      <c r="AO125" s="5"/>
    </row>
    <row r="126" spans="3:41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388"/>
      <c r="AG126" s="388"/>
      <c r="AH126" s="388"/>
      <c r="AI126" s="232"/>
      <c r="AJ126" s="232"/>
      <c r="AK126" s="232"/>
      <c r="AL126" s="232"/>
      <c r="AM126" s="232"/>
      <c r="AN126" s="5"/>
      <c r="AO126" s="5"/>
    </row>
    <row r="127" spans="3:41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388"/>
      <c r="AG127" s="388"/>
      <c r="AH127" s="388"/>
      <c r="AI127" s="232"/>
      <c r="AJ127" s="232"/>
      <c r="AK127" s="232"/>
      <c r="AL127" s="232"/>
      <c r="AM127" s="232"/>
      <c r="AN127" s="5"/>
      <c r="AO127" s="5"/>
    </row>
    <row r="128" spans="3:41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388"/>
      <c r="AG128" s="388"/>
      <c r="AH128" s="388"/>
      <c r="AI128" s="232"/>
      <c r="AJ128" s="232"/>
      <c r="AK128" s="232"/>
      <c r="AL128" s="232"/>
      <c r="AM128" s="232"/>
      <c r="AN128" s="5"/>
      <c r="AO128" s="5"/>
    </row>
    <row r="129" spans="3:41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388"/>
      <c r="AG129" s="388"/>
      <c r="AH129" s="388"/>
      <c r="AI129" s="232"/>
      <c r="AJ129" s="232"/>
      <c r="AK129" s="232"/>
      <c r="AL129" s="232"/>
      <c r="AM129" s="232"/>
      <c r="AN129" s="5"/>
      <c r="AO129" s="5"/>
    </row>
    <row r="130" spans="3:41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388"/>
      <c r="AG130" s="388"/>
      <c r="AH130" s="388"/>
      <c r="AI130" s="232"/>
      <c r="AJ130" s="232"/>
      <c r="AK130" s="232"/>
      <c r="AL130" s="232"/>
      <c r="AM130" s="232"/>
      <c r="AN130" s="5"/>
      <c r="AO130" s="5"/>
    </row>
    <row r="131" spans="3:41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389"/>
      <c r="AG131" s="389"/>
      <c r="AH131" s="389"/>
      <c r="AI131" s="233"/>
      <c r="AJ131" s="233"/>
      <c r="AK131" s="233"/>
      <c r="AL131" s="233"/>
      <c r="AM131" s="233"/>
      <c r="AN131" s="2"/>
      <c r="AO131" s="2"/>
    </row>
    <row r="132" spans="3:41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389"/>
      <c r="AG132" s="389"/>
      <c r="AH132" s="389"/>
      <c r="AI132" s="233"/>
      <c r="AJ132" s="233"/>
      <c r="AK132" s="233"/>
      <c r="AL132" s="233"/>
      <c r="AM132" s="233"/>
      <c r="AN132" s="2"/>
      <c r="AO132" s="2"/>
    </row>
    <row r="133" spans="3:41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389"/>
      <c r="AG133" s="389"/>
      <c r="AH133" s="389"/>
      <c r="AI133" s="233"/>
      <c r="AJ133" s="233"/>
      <c r="AK133" s="233"/>
      <c r="AL133" s="233"/>
      <c r="AM133" s="233"/>
      <c r="AN133" s="2"/>
      <c r="AO133" s="2"/>
    </row>
    <row r="134" spans="3:41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389"/>
      <c r="AG134" s="389"/>
      <c r="AH134" s="389"/>
      <c r="AI134" s="233"/>
      <c r="AJ134" s="233"/>
      <c r="AK134" s="233"/>
      <c r="AL134" s="233"/>
      <c r="AM134" s="233"/>
      <c r="AN134" s="2"/>
      <c r="AO134" s="2"/>
    </row>
    <row r="135" spans="3:41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389"/>
      <c r="AG135" s="389"/>
      <c r="AH135" s="389"/>
      <c r="AI135" s="233"/>
      <c r="AJ135" s="233"/>
      <c r="AK135" s="233"/>
      <c r="AL135" s="233"/>
      <c r="AM135" s="233"/>
      <c r="AN135" s="2"/>
      <c r="AO135" s="2"/>
    </row>
    <row r="136" spans="3:41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389"/>
      <c r="AG136" s="389"/>
      <c r="AH136" s="389"/>
      <c r="AI136" s="233"/>
      <c r="AJ136" s="233"/>
      <c r="AK136" s="233"/>
      <c r="AL136" s="233"/>
      <c r="AM136" s="233"/>
      <c r="AN136" s="2"/>
      <c r="AO136" s="2"/>
    </row>
    <row r="137" spans="3:41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389"/>
      <c r="AG137" s="389"/>
      <c r="AH137" s="389"/>
      <c r="AI137" s="233"/>
      <c r="AJ137" s="233"/>
      <c r="AK137" s="233"/>
      <c r="AL137" s="233"/>
      <c r="AM137" s="233"/>
      <c r="AN137" s="2"/>
      <c r="AO137" s="2"/>
    </row>
    <row r="138" spans="3:41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389"/>
      <c r="AG138" s="389"/>
      <c r="AH138" s="389"/>
      <c r="AI138" s="233"/>
      <c r="AJ138" s="233"/>
      <c r="AK138" s="233"/>
      <c r="AL138" s="233"/>
      <c r="AM138" s="233"/>
      <c r="AN138" s="2"/>
      <c r="AO138" s="2"/>
    </row>
    <row r="139" spans="3:41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389"/>
      <c r="AG139" s="389"/>
      <c r="AH139" s="389"/>
      <c r="AI139" s="233"/>
      <c r="AJ139" s="233"/>
      <c r="AK139" s="233"/>
      <c r="AL139" s="233"/>
      <c r="AM139" s="233"/>
      <c r="AN139" s="2"/>
      <c r="AO139" s="2"/>
    </row>
    <row r="140" spans="3:41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389"/>
      <c r="AG140" s="389"/>
      <c r="AH140" s="389"/>
      <c r="AI140" s="233"/>
      <c r="AJ140" s="233"/>
      <c r="AK140" s="233"/>
      <c r="AL140" s="233"/>
      <c r="AM140" s="233"/>
      <c r="AN140" s="2"/>
      <c r="AO140" s="2"/>
    </row>
    <row r="141" spans="3:41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389"/>
      <c r="AG141" s="389"/>
      <c r="AH141" s="389"/>
      <c r="AI141" s="233"/>
      <c r="AJ141" s="233"/>
      <c r="AK141" s="233"/>
      <c r="AL141" s="233"/>
      <c r="AM141" s="233"/>
      <c r="AN141" s="2"/>
      <c r="AO141" s="2"/>
    </row>
    <row r="142" spans="3:41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389"/>
      <c r="AG142" s="389"/>
      <c r="AH142" s="389"/>
      <c r="AI142" s="233"/>
      <c r="AJ142" s="233"/>
      <c r="AK142" s="233"/>
      <c r="AL142" s="233"/>
      <c r="AM142" s="233"/>
      <c r="AN142" s="2"/>
      <c r="AO142" s="2"/>
    </row>
    <row r="143" spans="3:41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389"/>
      <c r="AG143" s="389"/>
      <c r="AH143" s="389"/>
      <c r="AI143" s="233"/>
      <c r="AJ143" s="233"/>
      <c r="AK143" s="233"/>
      <c r="AL143" s="233"/>
      <c r="AM143" s="233"/>
      <c r="AN143" s="2"/>
      <c r="AO143" s="2"/>
    </row>
    <row r="144" spans="3:41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389"/>
      <c r="AG144" s="389"/>
      <c r="AH144" s="389"/>
      <c r="AI144" s="233"/>
      <c r="AJ144" s="233"/>
      <c r="AK144" s="233"/>
      <c r="AL144" s="233"/>
      <c r="AM144" s="233"/>
      <c r="AN144" s="2"/>
      <c r="AO144" s="2"/>
    </row>
    <row r="145" spans="3:41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389"/>
      <c r="AG145" s="389"/>
      <c r="AH145" s="389"/>
      <c r="AI145" s="233"/>
      <c r="AJ145" s="233"/>
      <c r="AK145" s="233"/>
      <c r="AL145" s="233"/>
      <c r="AM145" s="233"/>
      <c r="AN145" s="2"/>
      <c r="AO145" s="2"/>
    </row>
    <row r="146" spans="3:41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389"/>
      <c r="AG146" s="389"/>
      <c r="AH146" s="389"/>
      <c r="AI146" s="233"/>
      <c r="AJ146" s="233"/>
      <c r="AK146" s="233"/>
      <c r="AL146" s="233"/>
      <c r="AM146" s="233"/>
      <c r="AN146" s="2"/>
      <c r="AO146" s="2"/>
    </row>
    <row r="147" spans="3:41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389"/>
      <c r="AG147" s="389"/>
      <c r="AH147" s="389"/>
      <c r="AI147" s="233"/>
      <c r="AJ147" s="233"/>
      <c r="AK147" s="233"/>
      <c r="AL147" s="233"/>
      <c r="AM147" s="233"/>
      <c r="AN147" s="2"/>
      <c r="AO147" s="2"/>
    </row>
    <row r="148" spans="3:41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389"/>
      <c r="AG148" s="389"/>
      <c r="AH148" s="389"/>
      <c r="AI148" s="233"/>
      <c r="AJ148" s="233"/>
      <c r="AK148" s="233"/>
      <c r="AL148" s="233"/>
      <c r="AM148" s="233"/>
      <c r="AN148" s="2"/>
      <c r="AO148" s="2"/>
    </row>
    <row r="149" spans="3:41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389"/>
      <c r="AG149" s="389"/>
      <c r="AH149" s="389"/>
      <c r="AI149" s="233"/>
      <c r="AJ149" s="233"/>
      <c r="AK149" s="233"/>
      <c r="AL149" s="233"/>
      <c r="AM149" s="233"/>
      <c r="AN149" s="2"/>
      <c r="AO149" s="2"/>
    </row>
    <row r="150" spans="3:41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389"/>
      <c r="AG150" s="389"/>
      <c r="AH150" s="389"/>
      <c r="AI150" s="233"/>
      <c r="AJ150" s="233"/>
      <c r="AK150" s="233"/>
      <c r="AL150" s="233"/>
      <c r="AM150" s="233"/>
      <c r="AN150" s="2"/>
      <c r="AO150" s="2"/>
    </row>
    <row r="151" spans="3:41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389"/>
      <c r="AG151" s="389"/>
      <c r="AH151" s="389"/>
      <c r="AI151" s="233"/>
      <c r="AJ151" s="233"/>
      <c r="AK151" s="233"/>
      <c r="AL151" s="233"/>
      <c r="AM151" s="233"/>
      <c r="AN151" s="2"/>
      <c r="AO151" s="2"/>
    </row>
    <row r="152" spans="3:41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389"/>
      <c r="AG152" s="389"/>
      <c r="AH152" s="389"/>
      <c r="AI152" s="233"/>
      <c r="AJ152" s="233"/>
      <c r="AK152" s="233"/>
      <c r="AL152" s="233"/>
      <c r="AM152" s="233"/>
      <c r="AN152" s="2"/>
      <c r="AO152" s="2"/>
    </row>
    <row r="153" spans="3:41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389"/>
      <c r="AG153" s="389"/>
      <c r="AH153" s="389"/>
      <c r="AI153" s="233"/>
      <c r="AJ153" s="233"/>
      <c r="AK153" s="233"/>
      <c r="AL153" s="233"/>
      <c r="AM153" s="233"/>
      <c r="AN153" s="2"/>
      <c r="AO153" s="2"/>
    </row>
    <row r="154" spans="3:41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389"/>
      <c r="AG154" s="389"/>
      <c r="AH154" s="389"/>
      <c r="AI154" s="233"/>
      <c r="AJ154" s="233"/>
      <c r="AK154" s="233"/>
      <c r="AL154" s="233"/>
      <c r="AM154" s="233"/>
      <c r="AN154" s="2"/>
      <c r="AO154" s="2"/>
    </row>
    <row r="155" spans="3:41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389"/>
      <c r="AG155" s="389"/>
      <c r="AH155" s="389"/>
      <c r="AI155" s="233"/>
      <c r="AJ155" s="233"/>
      <c r="AK155" s="233"/>
      <c r="AL155" s="233"/>
      <c r="AM155" s="233"/>
      <c r="AN155" s="2"/>
      <c r="AO155" s="2"/>
    </row>
    <row r="156" spans="3:41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389"/>
      <c r="AG156" s="389"/>
      <c r="AH156" s="389"/>
      <c r="AI156" s="233"/>
      <c r="AJ156" s="233"/>
      <c r="AK156" s="233"/>
      <c r="AL156" s="233"/>
      <c r="AM156" s="233"/>
      <c r="AN156" s="2"/>
      <c r="AO156" s="2"/>
    </row>
    <row r="157" spans="3:41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389"/>
      <c r="AG157" s="389"/>
      <c r="AH157" s="389"/>
      <c r="AI157" s="233"/>
      <c r="AJ157" s="233"/>
      <c r="AK157" s="233"/>
      <c r="AL157" s="233"/>
      <c r="AM157" s="233"/>
      <c r="AN157" s="2"/>
      <c r="AO157" s="2"/>
    </row>
    <row r="158" spans="3:41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389"/>
      <c r="AG158" s="389"/>
      <c r="AH158" s="389"/>
      <c r="AI158" s="233"/>
      <c r="AJ158" s="233"/>
      <c r="AK158" s="233"/>
      <c r="AL158" s="233"/>
      <c r="AM158" s="233"/>
      <c r="AN158" s="2"/>
      <c r="AO158" s="2"/>
    </row>
    <row r="159" spans="3:41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389"/>
      <c r="AG159" s="389"/>
      <c r="AH159" s="389"/>
      <c r="AI159" s="233"/>
      <c r="AJ159" s="233"/>
      <c r="AK159" s="233"/>
      <c r="AL159" s="233"/>
      <c r="AM159" s="233"/>
      <c r="AN159" s="2"/>
      <c r="AO159" s="2"/>
    </row>
    <row r="160" spans="3:41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389"/>
      <c r="AG160" s="389"/>
      <c r="AH160" s="389"/>
      <c r="AI160" s="233"/>
      <c r="AJ160" s="233"/>
      <c r="AK160" s="233"/>
      <c r="AL160" s="233"/>
      <c r="AM160" s="233"/>
      <c r="AN160" s="2"/>
      <c r="AO160" s="2"/>
    </row>
    <row r="161" spans="3:41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389"/>
      <c r="AG161" s="389"/>
      <c r="AH161" s="389"/>
      <c r="AI161" s="233"/>
      <c r="AJ161" s="233"/>
      <c r="AK161" s="233"/>
      <c r="AL161" s="233"/>
      <c r="AM161" s="233"/>
      <c r="AN161" s="2"/>
      <c r="AO161" s="2"/>
    </row>
    <row r="162" spans="3:41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389"/>
      <c r="AG162" s="389"/>
      <c r="AH162" s="389"/>
      <c r="AI162" s="233"/>
      <c r="AJ162" s="233"/>
      <c r="AK162" s="233"/>
      <c r="AL162" s="233"/>
      <c r="AM162" s="233"/>
      <c r="AN162" s="2"/>
      <c r="AO162" s="2"/>
    </row>
    <row r="163" spans="3:41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389"/>
      <c r="AG163" s="389"/>
      <c r="AH163" s="389"/>
      <c r="AI163" s="233"/>
      <c r="AJ163" s="233"/>
      <c r="AK163" s="233"/>
      <c r="AL163" s="233"/>
      <c r="AM163" s="233"/>
      <c r="AN163" s="2"/>
      <c r="AO163" s="2"/>
    </row>
    <row r="164" spans="3:41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389"/>
      <c r="AG164" s="389"/>
      <c r="AH164" s="389"/>
      <c r="AI164" s="233"/>
      <c r="AJ164" s="233"/>
      <c r="AK164" s="233"/>
      <c r="AL164" s="233"/>
      <c r="AM164" s="233"/>
      <c r="AN164" s="2"/>
      <c r="AO164" s="2"/>
    </row>
    <row r="165" spans="3:41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389"/>
      <c r="AG165" s="389"/>
      <c r="AH165" s="389"/>
      <c r="AI165" s="233"/>
      <c r="AJ165" s="233"/>
      <c r="AK165" s="233"/>
      <c r="AL165" s="233"/>
      <c r="AM165" s="233"/>
      <c r="AN165" s="2"/>
      <c r="AO165" s="2"/>
    </row>
    <row r="166" spans="3:41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389"/>
      <c r="AG166" s="389"/>
      <c r="AH166" s="389"/>
      <c r="AI166" s="233"/>
      <c r="AJ166" s="233"/>
      <c r="AK166" s="233"/>
      <c r="AL166" s="233"/>
      <c r="AM166" s="233"/>
      <c r="AN166" s="2"/>
      <c r="AO166" s="2"/>
    </row>
    <row r="167" spans="3:41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389"/>
      <c r="AG167" s="389"/>
      <c r="AH167" s="389"/>
      <c r="AI167" s="233"/>
      <c r="AJ167" s="233"/>
      <c r="AK167" s="233"/>
      <c r="AL167" s="233"/>
      <c r="AM167" s="233"/>
      <c r="AN167" s="2"/>
      <c r="AO167" s="2"/>
    </row>
    <row r="168" spans="3:41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389"/>
      <c r="AG168" s="389"/>
      <c r="AH168" s="389"/>
      <c r="AI168" s="233"/>
      <c r="AJ168" s="233"/>
      <c r="AK168" s="233"/>
      <c r="AL168" s="233"/>
      <c r="AM168" s="233"/>
      <c r="AN168" s="2"/>
      <c r="AO168" s="2"/>
    </row>
    <row r="169" spans="3:41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389"/>
      <c r="AG169" s="389"/>
      <c r="AH169" s="389"/>
      <c r="AI169" s="233"/>
      <c r="AJ169" s="233"/>
      <c r="AK169" s="233"/>
      <c r="AL169" s="233"/>
      <c r="AM169" s="233"/>
      <c r="AN169" s="2"/>
      <c r="AO169" s="2"/>
    </row>
    <row r="170" spans="3:41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389"/>
      <c r="AG170" s="389"/>
      <c r="AH170" s="389"/>
      <c r="AI170" s="233"/>
      <c r="AJ170" s="233"/>
      <c r="AK170" s="233"/>
      <c r="AL170" s="233"/>
      <c r="AM170" s="233"/>
      <c r="AN170" s="2"/>
      <c r="AO170" s="2"/>
    </row>
    <row r="171" spans="3:41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389"/>
      <c r="AG171" s="389"/>
      <c r="AH171" s="389"/>
      <c r="AI171" s="233"/>
      <c r="AJ171" s="233"/>
      <c r="AK171" s="233"/>
      <c r="AL171" s="233"/>
      <c r="AM171" s="233"/>
      <c r="AN171" s="2"/>
      <c r="AO171" s="2"/>
    </row>
    <row r="172" spans="3:41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389"/>
      <c r="AG172" s="389"/>
      <c r="AH172" s="389"/>
      <c r="AI172" s="233"/>
      <c r="AJ172" s="233"/>
      <c r="AK172" s="233"/>
      <c r="AL172" s="233"/>
      <c r="AM172" s="233"/>
      <c r="AN172" s="2"/>
      <c r="AO172" s="2"/>
    </row>
    <row r="173" spans="3:41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389"/>
      <c r="AG173" s="389"/>
      <c r="AH173" s="389"/>
      <c r="AI173" s="233"/>
      <c r="AJ173" s="233"/>
      <c r="AK173" s="233"/>
      <c r="AL173" s="233"/>
      <c r="AM173" s="233"/>
      <c r="AN173" s="2"/>
      <c r="AO173" s="2"/>
    </row>
    <row r="174" spans="3:41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389"/>
      <c r="AG174" s="389"/>
      <c r="AH174" s="389"/>
      <c r="AI174" s="233"/>
      <c r="AJ174" s="233"/>
      <c r="AK174" s="233"/>
      <c r="AL174" s="233"/>
      <c r="AM174" s="233"/>
      <c r="AN174" s="2"/>
      <c r="AO174" s="2"/>
    </row>
    <row r="175" spans="3:41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389"/>
      <c r="AG175" s="389"/>
      <c r="AH175" s="389"/>
      <c r="AI175" s="233"/>
      <c r="AJ175" s="233"/>
      <c r="AK175" s="233"/>
      <c r="AL175" s="233"/>
      <c r="AM175" s="233"/>
      <c r="AN175" s="2"/>
      <c r="AO175" s="2"/>
    </row>
    <row r="176" spans="3:41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389"/>
      <c r="AG176" s="389"/>
      <c r="AH176" s="389"/>
      <c r="AI176" s="233"/>
      <c r="AJ176" s="233"/>
      <c r="AK176" s="233"/>
      <c r="AL176" s="233"/>
      <c r="AM176" s="233"/>
      <c r="AN176" s="2"/>
      <c r="AO176" s="2"/>
    </row>
    <row r="177" spans="3:41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389"/>
      <c r="AG177" s="389"/>
      <c r="AH177" s="389"/>
      <c r="AI177" s="233"/>
      <c r="AJ177" s="233"/>
      <c r="AK177" s="233"/>
      <c r="AL177" s="233"/>
      <c r="AM177" s="233"/>
      <c r="AN177" s="2"/>
      <c r="AO177" s="2"/>
    </row>
    <row r="178" spans="3:41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389"/>
      <c r="AG178" s="389"/>
      <c r="AH178" s="389"/>
      <c r="AI178" s="233"/>
      <c r="AJ178" s="233"/>
      <c r="AK178" s="233"/>
      <c r="AL178" s="233"/>
      <c r="AM178" s="233"/>
      <c r="AN178" s="2"/>
      <c r="AO178" s="2"/>
    </row>
    <row r="179" spans="3:41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389"/>
      <c r="AG179" s="389"/>
      <c r="AH179" s="389"/>
      <c r="AI179" s="233"/>
      <c r="AJ179" s="233"/>
      <c r="AK179" s="233"/>
      <c r="AL179" s="233"/>
      <c r="AM179" s="233"/>
      <c r="AN179" s="2"/>
      <c r="AO179" s="2"/>
    </row>
    <row r="180" spans="3:41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389"/>
      <c r="AG180" s="389"/>
      <c r="AH180" s="389"/>
      <c r="AI180" s="233"/>
      <c r="AJ180" s="233"/>
      <c r="AK180" s="233"/>
      <c r="AL180" s="233"/>
      <c r="AM180" s="233"/>
      <c r="AN180" s="2"/>
      <c r="AO180" s="2"/>
    </row>
    <row r="181" spans="3:41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389"/>
      <c r="AG181" s="389"/>
      <c r="AH181" s="389"/>
      <c r="AI181" s="233"/>
      <c r="AJ181" s="233"/>
      <c r="AK181" s="233"/>
      <c r="AL181" s="233"/>
      <c r="AM181" s="233"/>
      <c r="AN181" s="2"/>
      <c r="AO181" s="2"/>
    </row>
    <row r="182" spans="3:41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389"/>
      <c r="AG182" s="389"/>
      <c r="AH182" s="389"/>
      <c r="AI182" s="233"/>
      <c r="AJ182" s="233"/>
      <c r="AK182" s="233"/>
      <c r="AL182" s="233"/>
      <c r="AM182" s="233"/>
      <c r="AN182" s="2"/>
      <c r="AO182" s="2"/>
    </row>
    <row r="183" spans="3:41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389"/>
      <c r="AG183" s="389"/>
      <c r="AH183" s="389"/>
      <c r="AI183" s="233"/>
      <c r="AJ183" s="233"/>
      <c r="AK183" s="233"/>
      <c r="AL183" s="233"/>
      <c r="AM183" s="233"/>
      <c r="AN183" s="2"/>
      <c r="AO183" s="2"/>
    </row>
    <row r="184" spans="3:41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389"/>
      <c r="AG184" s="389"/>
      <c r="AH184" s="389"/>
      <c r="AI184" s="233"/>
      <c r="AJ184" s="233"/>
      <c r="AK184" s="233"/>
      <c r="AL184" s="233"/>
      <c r="AM184" s="233"/>
      <c r="AN184" s="2"/>
      <c r="AO184" s="2"/>
    </row>
    <row r="185" spans="3:41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389"/>
      <c r="AG185" s="389"/>
      <c r="AH185" s="389"/>
      <c r="AI185" s="233"/>
      <c r="AJ185" s="233"/>
      <c r="AK185" s="233"/>
      <c r="AL185" s="233"/>
      <c r="AM185" s="233"/>
      <c r="AN185" s="2"/>
      <c r="AO185" s="2"/>
    </row>
    <row r="186" spans="3:41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389"/>
      <c r="AG186" s="389"/>
      <c r="AH186" s="389"/>
      <c r="AI186" s="233"/>
      <c r="AJ186" s="233"/>
      <c r="AK186" s="233"/>
      <c r="AL186" s="233"/>
      <c r="AM186" s="233"/>
      <c r="AN186" s="2"/>
      <c r="AO186" s="2"/>
    </row>
    <row r="187" spans="3:41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389"/>
      <c r="AG187" s="389"/>
      <c r="AH187" s="389"/>
      <c r="AI187" s="233"/>
      <c r="AJ187" s="233"/>
      <c r="AK187" s="233"/>
      <c r="AL187" s="233"/>
      <c r="AM187" s="233"/>
      <c r="AN187" s="2"/>
      <c r="AO187" s="2"/>
    </row>
    <row r="188" spans="3:41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389"/>
      <c r="AG188" s="389"/>
      <c r="AH188" s="389"/>
      <c r="AI188" s="233"/>
      <c r="AJ188" s="233"/>
      <c r="AK188" s="233"/>
      <c r="AL188" s="233"/>
      <c r="AM188" s="233"/>
      <c r="AN188" s="2"/>
      <c r="AO188" s="2"/>
    </row>
    <row r="189" spans="3:41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389"/>
      <c r="AG189" s="389"/>
      <c r="AH189" s="389"/>
      <c r="AI189" s="233"/>
      <c r="AJ189" s="233"/>
      <c r="AK189" s="233"/>
      <c r="AL189" s="233"/>
      <c r="AM189" s="233"/>
      <c r="AN189" s="2"/>
      <c r="AO189" s="2"/>
    </row>
    <row r="190" spans="3:41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389"/>
      <c r="AG190" s="389"/>
      <c r="AH190" s="389"/>
      <c r="AI190" s="233"/>
      <c r="AJ190" s="233"/>
      <c r="AK190" s="233"/>
      <c r="AL190" s="233"/>
      <c r="AM190" s="233"/>
      <c r="AN190" s="2"/>
      <c r="AO190" s="2"/>
    </row>
    <row r="191" spans="3:41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389"/>
      <c r="AG191" s="389"/>
      <c r="AH191" s="389"/>
      <c r="AI191" s="233"/>
      <c r="AJ191" s="233"/>
      <c r="AK191" s="233"/>
      <c r="AL191" s="233"/>
      <c r="AM191" s="233"/>
      <c r="AN191" s="2"/>
      <c r="AO191" s="2"/>
    </row>
    <row r="192" spans="3:41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389"/>
      <c r="AG192" s="389"/>
      <c r="AH192" s="389"/>
      <c r="AI192" s="233"/>
      <c r="AJ192" s="233"/>
      <c r="AK192" s="233"/>
      <c r="AL192" s="233"/>
      <c r="AM192" s="233"/>
      <c r="AN192" s="2"/>
      <c r="AO192" s="2"/>
    </row>
    <row r="193" spans="3:41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389"/>
      <c r="AG193" s="389"/>
      <c r="AH193" s="389"/>
      <c r="AI193" s="233"/>
      <c r="AJ193" s="233"/>
      <c r="AK193" s="233"/>
      <c r="AL193" s="233"/>
      <c r="AM193" s="233"/>
      <c r="AN193" s="2"/>
      <c r="AO193" s="2"/>
    </row>
    <row r="194" spans="3:41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389"/>
      <c r="AG194" s="389"/>
      <c r="AH194" s="389"/>
      <c r="AI194" s="233"/>
      <c r="AJ194" s="233"/>
      <c r="AK194" s="233"/>
      <c r="AL194" s="233"/>
      <c r="AM194" s="233"/>
      <c r="AN194" s="2"/>
      <c r="AO194" s="2"/>
    </row>
    <row r="195" spans="3:41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389"/>
      <c r="AG195" s="389"/>
      <c r="AH195" s="389"/>
      <c r="AI195" s="233"/>
      <c r="AJ195" s="233"/>
      <c r="AK195" s="233"/>
      <c r="AL195" s="233"/>
      <c r="AM195" s="233"/>
      <c r="AN195" s="2"/>
      <c r="AO195" s="2"/>
    </row>
    <row r="196" spans="3:41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389"/>
      <c r="AG196" s="389"/>
      <c r="AH196" s="389"/>
      <c r="AI196" s="233"/>
      <c r="AJ196" s="233"/>
      <c r="AK196" s="233"/>
      <c r="AL196" s="233"/>
      <c r="AM196" s="233"/>
      <c r="AN196" s="2"/>
      <c r="AO196" s="2"/>
    </row>
    <row r="197" spans="3:41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389"/>
      <c r="AG197" s="389"/>
      <c r="AH197" s="389"/>
      <c r="AI197" s="233"/>
      <c r="AJ197" s="233"/>
      <c r="AK197" s="233"/>
      <c r="AL197" s="233"/>
      <c r="AM197" s="233"/>
      <c r="AN197" s="2"/>
      <c r="AO197" s="2"/>
    </row>
    <row r="198" spans="3:41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389"/>
      <c r="AG198" s="389"/>
      <c r="AH198" s="389"/>
      <c r="AI198" s="233"/>
      <c r="AJ198" s="233"/>
      <c r="AK198" s="233"/>
      <c r="AL198" s="233"/>
      <c r="AM198" s="233"/>
      <c r="AN198" s="2"/>
      <c r="AO198" s="2"/>
    </row>
    <row r="199" spans="3:41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389"/>
      <c r="AG199" s="389"/>
      <c r="AH199" s="389"/>
      <c r="AI199" s="233"/>
      <c r="AJ199" s="233"/>
      <c r="AK199" s="233"/>
      <c r="AL199" s="233"/>
      <c r="AM199" s="233"/>
      <c r="AN199" s="2"/>
      <c r="AO199" s="2"/>
    </row>
    <row r="200" spans="3:41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389"/>
      <c r="AG200" s="389"/>
      <c r="AH200" s="389"/>
      <c r="AI200" s="233"/>
      <c r="AJ200" s="233"/>
      <c r="AK200" s="233"/>
      <c r="AL200" s="233"/>
      <c r="AM200" s="233"/>
      <c r="AN200" s="2"/>
      <c r="AO200" s="2"/>
    </row>
    <row r="201" spans="3:41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389"/>
      <c r="AG201" s="389"/>
      <c r="AH201" s="389"/>
      <c r="AI201" s="233"/>
      <c r="AJ201" s="233"/>
      <c r="AK201" s="233"/>
      <c r="AL201" s="233"/>
      <c r="AM201" s="233"/>
      <c r="AN201" s="2"/>
      <c r="AO201" s="2"/>
    </row>
    <row r="202" spans="3:41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389"/>
      <c r="AG202" s="389"/>
      <c r="AH202" s="389"/>
      <c r="AI202" s="233"/>
      <c r="AJ202" s="233"/>
      <c r="AK202" s="233"/>
      <c r="AL202" s="233"/>
      <c r="AM202" s="233"/>
      <c r="AN202" s="2"/>
      <c r="AO202" s="2"/>
    </row>
    <row r="203" spans="3:41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389"/>
      <c r="AG203" s="389"/>
      <c r="AH203" s="389"/>
      <c r="AI203" s="233"/>
      <c r="AJ203" s="233"/>
      <c r="AK203" s="233"/>
      <c r="AL203" s="233"/>
      <c r="AM203" s="233"/>
      <c r="AN203" s="2"/>
      <c r="AO203" s="2"/>
    </row>
    <row r="204" spans="3:41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389"/>
      <c r="AG204" s="389"/>
      <c r="AH204" s="389"/>
      <c r="AI204" s="233"/>
      <c r="AJ204" s="233"/>
      <c r="AK204" s="233"/>
      <c r="AL204" s="233"/>
      <c r="AM204" s="233"/>
      <c r="AN204" s="2"/>
      <c r="AO204" s="2"/>
    </row>
    <row r="205" spans="5:39" ht="12.75">
      <c r="E205" s="230"/>
      <c r="F205" s="230"/>
      <c r="G205" s="230"/>
      <c r="H205" s="230"/>
      <c r="I205" s="230"/>
      <c r="J205" s="230"/>
      <c r="K205" s="230"/>
      <c r="AE205" s="230"/>
      <c r="AI205" s="230"/>
      <c r="AJ205" s="230"/>
      <c r="AK205" s="230"/>
      <c r="AL205" s="230"/>
      <c r="AM205" s="230"/>
    </row>
    <row r="206" spans="5:39" ht="12.75">
      <c r="E206" s="230"/>
      <c r="F206" s="230"/>
      <c r="G206" s="230"/>
      <c r="H206" s="230"/>
      <c r="I206" s="230"/>
      <c r="J206" s="230"/>
      <c r="K206" s="230"/>
      <c r="AE206" s="230"/>
      <c r="AI206" s="230"/>
      <c r="AJ206" s="230"/>
      <c r="AK206" s="230"/>
      <c r="AL206" s="230"/>
      <c r="AM206" s="230"/>
    </row>
    <row r="207" spans="5:39" ht="12.75">
      <c r="E207" s="230"/>
      <c r="F207" s="230"/>
      <c r="G207" s="230"/>
      <c r="H207" s="230"/>
      <c r="I207" s="230"/>
      <c r="J207" s="230"/>
      <c r="K207" s="230"/>
      <c r="AE207" s="230"/>
      <c r="AI207" s="230"/>
      <c r="AJ207" s="230"/>
      <c r="AK207" s="230"/>
      <c r="AL207" s="230"/>
      <c r="AM207" s="230"/>
    </row>
    <row r="208" spans="5:39" ht="12.75">
      <c r="E208" s="230"/>
      <c r="F208" s="230"/>
      <c r="G208" s="230"/>
      <c r="H208" s="230"/>
      <c r="I208" s="230"/>
      <c r="J208" s="230"/>
      <c r="K208" s="230"/>
      <c r="AE208" s="230"/>
      <c r="AI208" s="230"/>
      <c r="AJ208" s="230"/>
      <c r="AK208" s="230"/>
      <c r="AL208" s="230"/>
      <c r="AM208" s="230"/>
    </row>
    <row r="209" spans="5:39" ht="12.75">
      <c r="E209" s="230"/>
      <c r="F209" s="230"/>
      <c r="G209" s="230"/>
      <c r="H209" s="230"/>
      <c r="I209" s="230"/>
      <c r="J209" s="230"/>
      <c r="K209" s="230"/>
      <c r="AE209" s="230"/>
      <c r="AI209" s="230"/>
      <c r="AJ209" s="230"/>
      <c r="AK209" s="230"/>
      <c r="AL209" s="230"/>
      <c r="AM209" s="230"/>
    </row>
    <row r="210" spans="5:39" ht="12.75">
      <c r="E210" s="230"/>
      <c r="F210" s="230"/>
      <c r="G210" s="230"/>
      <c r="H210" s="230"/>
      <c r="I210" s="230"/>
      <c r="J210" s="230"/>
      <c r="K210" s="230"/>
      <c r="AE210" s="230"/>
      <c r="AI210" s="230"/>
      <c r="AJ210" s="230"/>
      <c r="AK210" s="230"/>
      <c r="AL210" s="230"/>
      <c r="AM210" s="230"/>
    </row>
    <row r="211" spans="5:39" ht="12.75">
      <c r="E211" s="230"/>
      <c r="F211" s="230"/>
      <c r="G211" s="230"/>
      <c r="H211" s="230"/>
      <c r="I211" s="230"/>
      <c r="J211" s="230"/>
      <c r="K211" s="230"/>
      <c r="AE211" s="230"/>
      <c r="AI211" s="230"/>
      <c r="AJ211" s="230"/>
      <c r="AK211" s="230"/>
      <c r="AL211" s="230"/>
      <c r="AM211" s="230"/>
    </row>
    <row r="212" spans="5:39" ht="12.75">
      <c r="E212" s="230"/>
      <c r="F212" s="230"/>
      <c r="G212" s="230"/>
      <c r="H212" s="230"/>
      <c r="I212" s="230"/>
      <c r="J212" s="230"/>
      <c r="K212" s="230"/>
      <c r="AE212" s="230"/>
      <c r="AI212" s="230"/>
      <c r="AJ212" s="230"/>
      <c r="AK212" s="230"/>
      <c r="AL212" s="230"/>
      <c r="AM212" s="230"/>
    </row>
    <row r="213" spans="5:39" ht="12.75">
      <c r="E213" s="230"/>
      <c r="F213" s="230"/>
      <c r="G213" s="230"/>
      <c r="H213" s="230"/>
      <c r="I213" s="230"/>
      <c r="J213" s="230"/>
      <c r="K213" s="230"/>
      <c r="AE213" s="230"/>
      <c r="AI213" s="230"/>
      <c r="AJ213" s="230"/>
      <c r="AK213" s="230"/>
      <c r="AL213" s="230"/>
      <c r="AM213" s="230"/>
    </row>
    <row r="214" spans="5:39" ht="12.75">
      <c r="E214" s="230"/>
      <c r="F214" s="230"/>
      <c r="G214" s="230"/>
      <c r="H214" s="230"/>
      <c r="I214" s="230"/>
      <c r="J214" s="230"/>
      <c r="K214" s="230"/>
      <c r="AE214" s="230"/>
      <c r="AI214" s="230"/>
      <c r="AJ214" s="230"/>
      <c r="AK214" s="230"/>
      <c r="AL214" s="230"/>
      <c r="AM214" s="230"/>
    </row>
    <row r="215" spans="5:39" ht="12.75">
      <c r="E215" s="230"/>
      <c r="F215" s="230"/>
      <c r="G215" s="230"/>
      <c r="H215" s="230"/>
      <c r="I215" s="230"/>
      <c r="J215" s="230"/>
      <c r="K215" s="230"/>
      <c r="AE215" s="230"/>
      <c r="AI215" s="230"/>
      <c r="AJ215" s="230"/>
      <c r="AK215" s="230"/>
      <c r="AL215" s="230"/>
      <c r="AM215" s="230"/>
    </row>
    <row r="216" spans="5:39" ht="12.75">
      <c r="E216" s="230"/>
      <c r="F216" s="230"/>
      <c r="G216" s="230"/>
      <c r="H216" s="230"/>
      <c r="I216" s="230"/>
      <c r="J216" s="230"/>
      <c r="K216" s="230"/>
      <c r="AE216" s="230"/>
      <c r="AI216" s="230"/>
      <c r="AJ216" s="230"/>
      <c r="AK216" s="230"/>
      <c r="AL216" s="230"/>
      <c r="AM216" s="230"/>
    </row>
    <row r="217" spans="5:39" ht="12.75">
      <c r="E217" s="230"/>
      <c r="F217" s="230"/>
      <c r="G217" s="230"/>
      <c r="H217" s="230"/>
      <c r="I217" s="230"/>
      <c r="J217" s="230"/>
      <c r="K217" s="230"/>
      <c r="AE217" s="230"/>
      <c r="AI217" s="230"/>
      <c r="AJ217" s="230"/>
      <c r="AK217" s="230"/>
      <c r="AL217" s="230"/>
      <c r="AM217" s="230"/>
    </row>
    <row r="218" spans="5:39" ht="12.75">
      <c r="E218" s="230"/>
      <c r="F218" s="230"/>
      <c r="G218" s="230"/>
      <c r="H218" s="230"/>
      <c r="I218" s="230"/>
      <c r="J218" s="230"/>
      <c r="K218" s="230"/>
      <c r="AE218" s="230"/>
      <c r="AI218" s="230"/>
      <c r="AJ218" s="230"/>
      <c r="AK218" s="230"/>
      <c r="AL218" s="230"/>
      <c r="AM218" s="230"/>
    </row>
    <row r="219" spans="5:39" ht="12.75">
      <c r="E219" s="230"/>
      <c r="F219" s="230"/>
      <c r="G219" s="230"/>
      <c r="H219" s="230"/>
      <c r="I219" s="230"/>
      <c r="J219" s="230"/>
      <c r="K219" s="230"/>
      <c r="AE219" s="230"/>
      <c r="AI219" s="230"/>
      <c r="AJ219" s="230"/>
      <c r="AK219" s="230"/>
      <c r="AL219" s="230"/>
      <c r="AM219" s="230"/>
    </row>
    <row r="220" spans="5:39" ht="12.75">
      <c r="E220" s="230"/>
      <c r="F220" s="230"/>
      <c r="G220" s="230"/>
      <c r="H220" s="230"/>
      <c r="I220" s="230"/>
      <c r="J220" s="230"/>
      <c r="K220" s="230"/>
      <c r="AE220" s="230"/>
      <c r="AI220" s="230"/>
      <c r="AJ220" s="230"/>
      <c r="AK220" s="230"/>
      <c r="AL220" s="230"/>
      <c r="AM220" s="230"/>
    </row>
    <row r="221" spans="5:39" ht="12.75">
      <c r="E221" s="230"/>
      <c r="F221" s="230"/>
      <c r="G221" s="230"/>
      <c r="H221" s="230"/>
      <c r="I221" s="230"/>
      <c r="J221" s="230"/>
      <c r="K221" s="230"/>
      <c r="AE221" s="230"/>
      <c r="AI221" s="230"/>
      <c r="AJ221" s="230"/>
      <c r="AK221" s="230"/>
      <c r="AL221" s="230"/>
      <c r="AM221" s="230"/>
    </row>
    <row r="222" spans="5:39" ht="12.75">
      <c r="E222" s="230"/>
      <c r="F222" s="230"/>
      <c r="G222" s="230"/>
      <c r="H222" s="230"/>
      <c r="I222" s="230"/>
      <c r="J222" s="230"/>
      <c r="K222" s="230"/>
      <c r="AE222" s="230"/>
      <c r="AI222" s="230"/>
      <c r="AJ222" s="230"/>
      <c r="AK222" s="230"/>
      <c r="AL222" s="230"/>
      <c r="AM222" s="230"/>
    </row>
    <row r="223" spans="5:39" ht="12.75">
      <c r="E223" s="230"/>
      <c r="F223" s="230"/>
      <c r="G223" s="230"/>
      <c r="H223" s="230"/>
      <c r="I223" s="230"/>
      <c r="J223" s="230"/>
      <c r="K223" s="230"/>
      <c r="AE223" s="230"/>
      <c r="AI223" s="230"/>
      <c r="AJ223" s="230"/>
      <c r="AK223" s="230"/>
      <c r="AL223" s="230"/>
      <c r="AM223" s="230"/>
    </row>
    <row r="224" spans="5:39" ht="12.75">
      <c r="E224" s="230"/>
      <c r="F224" s="230"/>
      <c r="G224" s="230"/>
      <c r="H224" s="230"/>
      <c r="I224" s="230"/>
      <c r="J224" s="230"/>
      <c r="K224" s="230"/>
      <c r="AE224" s="230"/>
      <c r="AI224" s="230"/>
      <c r="AJ224" s="230"/>
      <c r="AK224" s="230"/>
      <c r="AL224" s="230"/>
      <c r="AM224" s="230"/>
    </row>
    <row r="225" spans="5:39" ht="12.75">
      <c r="E225" s="230"/>
      <c r="F225" s="230"/>
      <c r="G225" s="230"/>
      <c r="H225" s="230"/>
      <c r="I225" s="230"/>
      <c r="J225" s="230"/>
      <c r="K225" s="230"/>
      <c r="AE225" s="230"/>
      <c r="AI225" s="230"/>
      <c r="AJ225" s="230"/>
      <c r="AK225" s="230"/>
      <c r="AL225" s="230"/>
      <c r="AM225" s="230"/>
    </row>
    <row r="226" spans="5:39" ht="12.75">
      <c r="E226" s="230"/>
      <c r="F226" s="230"/>
      <c r="G226" s="230"/>
      <c r="H226" s="230"/>
      <c r="I226" s="230"/>
      <c r="J226" s="230"/>
      <c r="K226" s="230"/>
      <c r="AE226" s="230"/>
      <c r="AI226" s="230"/>
      <c r="AJ226" s="230"/>
      <c r="AK226" s="230"/>
      <c r="AL226" s="230"/>
      <c r="AM226" s="230"/>
    </row>
    <row r="227" spans="5:39" ht="12.75">
      <c r="E227" s="230"/>
      <c r="F227" s="230"/>
      <c r="G227" s="230"/>
      <c r="H227" s="230"/>
      <c r="I227" s="230"/>
      <c r="J227" s="230"/>
      <c r="K227" s="230"/>
      <c r="AE227" s="230"/>
      <c r="AI227" s="230"/>
      <c r="AJ227" s="230"/>
      <c r="AK227" s="230"/>
      <c r="AL227" s="230"/>
      <c r="AM227" s="230"/>
    </row>
    <row r="228" spans="5:39" ht="12.75">
      <c r="E228" s="230"/>
      <c r="F228" s="230"/>
      <c r="G228" s="230"/>
      <c r="H228" s="230"/>
      <c r="I228" s="230"/>
      <c r="J228" s="230"/>
      <c r="K228" s="230"/>
      <c r="AE228" s="230"/>
      <c r="AI228" s="230"/>
      <c r="AJ228" s="230"/>
      <c r="AK228" s="230"/>
      <c r="AL228" s="230"/>
      <c r="AM228" s="230"/>
    </row>
    <row r="229" spans="5:39" ht="12.75">
      <c r="E229" s="230"/>
      <c r="F229" s="230"/>
      <c r="G229" s="230"/>
      <c r="H229" s="230"/>
      <c r="I229" s="230"/>
      <c r="J229" s="230"/>
      <c r="K229" s="230"/>
      <c r="AE229" s="230"/>
      <c r="AI229" s="230"/>
      <c r="AJ229" s="230"/>
      <c r="AK229" s="230"/>
      <c r="AL229" s="230"/>
      <c r="AM229" s="230"/>
    </row>
    <row r="230" spans="5:39" ht="12.75">
      <c r="E230" s="230"/>
      <c r="F230" s="230"/>
      <c r="G230" s="230"/>
      <c r="H230" s="230"/>
      <c r="I230" s="230"/>
      <c r="J230" s="230"/>
      <c r="K230" s="230"/>
      <c r="AE230" s="230"/>
      <c r="AI230" s="230"/>
      <c r="AJ230" s="230"/>
      <c r="AK230" s="230"/>
      <c r="AL230" s="230"/>
      <c r="AM230" s="230"/>
    </row>
    <row r="231" spans="5:39" ht="12.75">
      <c r="E231" s="230"/>
      <c r="F231" s="230"/>
      <c r="G231" s="230"/>
      <c r="H231" s="230"/>
      <c r="I231" s="230"/>
      <c r="J231" s="230"/>
      <c r="K231" s="230"/>
      <c r="AE231" s="230"/>
      <c r="AI231" s="230"/>
      <c r="AJ231" s="230"/>
      <c r="AK231" s="230"/>
      <c r="AL231" s="230"/>
      <c r="AM231" s="230"/>
    </row>
    <row r="232" spans="5:39" ht="12.75">
      <c r="E232" s="230"/>
      <c r="F232" s="230"/>
      <c r="G232" s="230"/>
      <c r="H232" s="230"/>
      <c r="I232" s="230"/>
      <c r="J232" s="230"/>
      <c r="K232" s="230"/>
      <c r="AE232" s="230"/>
      <c r="AI232" s="230"/>
      <c r="AJ232" s="230"/>
      <c r="AK232" s="230"/>
      <c r="AL232" s="230"/>
      <c r="AM232" s="230"/>
    </row>
    <row r="233" spans="5:39" ht="12.75">
      <c r="E233" s="230"/>
      <c r="F233" s="230"/>
      <c r="G233" s="230"/>
      <c r="H233" s="230"/>
      <c r="I233" s="230"/>
      <c r="J233" s="230"/>
      <c r="K233" s="230"/>
      <c r="AE233" s="230"/>
      <c r="AI233" s="230"/>
      <c r="AJ233" s="230"/>
      <c r="AK233" s="230"/>
      <c r="AL233" s="230"/>
      <c r="AM233" s="230"/>
    </row>
    <row r="234" spans="5:39" ht="12.75">
      <c r="E234" s="230"/>
      <c r="F234" s="230"/>
      <c r="G234" s="230"/>
      <c r="H234" s="230"/>
      <c r="I234" s="230"/>
      <c r="J234" s="230"/>
      <c r="K234" s="230"/>
      <c r="AE234" s="230"/>
      <c r="AI234" s="230"/>
      <c r="AJ234" s="230"/>
      <c r="AK234" s="230"/>
      <c r="AL234" s="230"/>
      <c r="AM234" s="230"/>
    </row>
    <row r="235" spans="5:39" ht="12.75">
      <c r="E235" s="230"/>
      <c r="F235" s="230"/>
      <c r="G235" s="230"/>
      <c r="H235" s="230"/>
      <c r="I235" s="230"/>
      <c r="J235" s="230"/>
      <c r="K235" s="230"/>
      <c r="AE235" s="230"/>
      <c r="AI235" s="230"/>
      <c r="AJ235" s="230"/>
      <c r="AK235" s="230"/>
      <c r="AL235" s="230"/>
      <c r="AM235" s="230"/>
    </row>
    <row r="236" spans="5:39" ht="12.75">
      <c r="E236" s="230"/>
      <c r="F236" s="230"/>
      <c r="G236" s="230"/>
      <c r="H236" s="230"/>
      <c r="I236" s="230"/>
      <c r="J236" s="230"/>
      <c r="K236" s="230"/>
      <c r="AE236" s="230"/>
      <c r="AI236" s="230"/>
      <c r="AJ236" s="230"/>
      <c r="AK236" s="230"/>
      <c r="AL236" s="230"/>
      <c r="AM236" s="230"/>
    </row>
    <row r="237" spans="5:39" ht="12.75">
      <c r="E237" s="230"/>
      <c r="F237" s="230"/>
      <c r="G237" s="230"/>
      <c r="H237" s="230"/>
      <c r="I237" s="230"/>
      <c r="J237" s="230"/>
      <c r="K237" s="230"/>
      <c r="AE237" s="230"/>
      <c r="AI237" s="230"/>
      <c r="AJ237" s="230"/>
      <c r="AK237" s="230"/>
      <c r="AL237" s="230"/>
      <c r="AM237" s="230"/>
    </row>
    <row r="238" spans="5:39" ht="12.75">
      <c r="E238" s="230"/>
      <c r="F238" s="230"/>
      <c r="G238" s="230"/>
      <c r="H238" s="230"/>
      <c r="I238" s="230"/>
      <c r="J238" s="230"/>
      <c r="K238" s="230"/>
      <c r="AE238" s="230"/>
      <c r="AI238" s="230"/>
      <c r="AJ238" s="230"/>
      <c r="AK238" s="230"/>
      <c r="AL238" s="230"/>
      <c r="AM238" s="230"/>
    </row>
    <row r="239" spans="5:39" ht="12.75">
      <c r="E239" s="230"/>
      <c r="F239" s="230"/>
      <c r="G239" s="230"/>
      <c r="H239" s="230"/>
      <c r="I239" s="230"/>
      <c r="J239" s="230"/>
      <c r="K239" s="230"/>
      <c r="AE239" s="230"/>
      <c r="AI239" s="230"/>
      <c r="AJ239" s="230"/>
      <c r="AK239" s="230"/>
      <c r="AL239" s="230"/>
      <c r="AM239" s="230"/>
    </row>
    <row r="240" spans="5:39" ht="12.75">
      <c r="E240" s="230"/>
      <c r="F240" s="230"/>
      <c r="G240" s="230"/>
      <c r="H240" s="230"/>
      <c r="I240" s="230"/>
      <c r="J240" s="230"/>
      <c r="K240" s="230"/>
      <c r="AE240" s="230"/>
      <c r="AI240" s="230"/>
      <c r="AJ240" s="230"/>
      <c r="AK240" s="230"/>
      <c r="AL240" s="230"/>
      <c r="AM240" s="230"/>
    </row>
    <row r="241" spans="5:39" ht="12.75">
      <c r="E241" s="230"/>
      <c r="F241" s="230"/>
      <c r="G241" s="230"/>
      <c r="H241" s="230"/>
      <c r="I241" s="230"/>
      <c r="J241" s="230"/>
      <c r="K241" s="230"/>
      <c r="AE241" s="230"/>
      <c r="AI241" s="230"/>
      <c r="AJ241" s="230"/>
      <c r="AK241" s="230"/>
      <c r="AL241" s="230"/>
      <c r="AM241" s="230"/>
    </row>
    <row r="242" spans="5:39" ht="12.75">
      <c r="E242" s="230"/>
      <c r="F242" s="230"/>
      <c r="G242" s="230"/>
      <c r="H242" s="230"/>
      <c r="I242" s="230"/>
      <c r="J242" s="230"/>
      <c r="K242" s="230"/>
      <c r="AE242" s="230"/>
      <c r="AI242" s="230"/>
      <c r="AJ242" s="230"/>
      <c r="AK242" s="230"/>
      <c r="AL242" s="230"/>
      <c r="AM242" s="230"/>
    </row>
    <row r="243" spans="5:39" ht="12.75">
      <c r="E243" s="230"/>
      <c r="F243" s="230"/>
      <c r="G243" s="230"/>
      <c r="H243" s="230"/>
      <c r="I243" s="230"/>
      <c r="J243" s="230"/>
      <c r="K243" s="230"/>
      <c r="AE243" s="230"/>
      <c r="AI243" s="230"/>
      <c r="AJ243" s="230"/>
      <c r="AK243" s="230"/>
      <c r="AL243" s="230"/>
      <c r="AM243" s="230"/>
    </row>
    <row r="244" spans="5:39" ht="12.75">
      <c r="E244" s="230"/>
      <c r="F244" s="230"/>
      <c r="G244" s="230"/>
      <c r="H244" s="230"/>
      <c r="I244" s="230"/>
      <c r="J244" s="230"/>
      <c r="K244" s="230"/>
      <c r="AE244" s="230"/>
      <c r="AI244" s="230"/>
      <c r="AJ244" s="230"/>
      <c r="AK244" s="230"/>
      <c r="AL244" s="230"/>
      <c r="AM244" s="230"/>
    </row>
    <row r="245" spans="5:39" ht="12.75">
      <c r="E245" s="230"/>
      <c r="F245" s="230"/>
      <c r="G245" s="230"/>
      <c r="H245" s="230"/>
      <c r="I245" s="230"/>
      <c r="J245" s="230"/>
      <c r="K245" s="230"/>
      <c r="AE245" s="230"/>
      <c r="AI245" s="230"/>
      <c r="AJ245" s="230"/>
      <c r="AK245" s="230"/>
      <c r="AL245" s="230"/>
      <c r="AM245" s="230"/>
    </row>
    <row r="246" spans="5:39" ht="12.75">
      <c r="E246" s="230"/>
      <c r="F246" s="230"/>
      <c r="G246" s="230"/>
      <c r="H246" s="230"/>
      <c r="I246" s="230"/>
      <c r="J246" s="230"/>
      <c r="K246" s="230"/>
      <c r="AE246" s="230"/>
      <c r="AI246" s="230"/>
      <c r="AJ246" s="230"/>
      <c r="AK246" s="230"/>
      <c r="AL246" s="230"/>
      <c r="AM246" s="230"/>
    </row>
    <row r="247" spans="5:39" ht="12.75">
      <c r="E247" s="230"/>
      <c r="F247" s="230"/>
      <c r="G247" s="230"/>
      <c r="H247" s="230"/>
      <c r="I247" s="230"/>
      <c r="J247" s="230"/>
      <c r="K247" s="230"/>
      <c r="AE247" s="230"/>
      <c r="AI247" s="230"/>
      <c r="AJ247" s="230"/>
      <c r="AK247" s="230"/>
      <c r="AL247" s="230"/>
      <c r="AM247" s="230"/>
    </row>
    <row r="248" spans="5:39" ht="12.75">
      <c r="E248" s="230"/>
      <c r="F248" s="230"/>
      <c r="G248" s="230"/>
      <c r="H248" s="230"/>
      <c r="I248" s="230"/>
      <c r="J248" s="230"/>
      <c r="K248" s="230"/>
      <c r="AE248" s="230"/>
      <c r="AI248" s="230"/>
      <c r="AJ248" s="230"/>
      <c r="AK248" s="230"/>
      <c r="AL248" s="230"/>
      <c r="AM248" s="230"/>
    </row>
    <row r="249" spans="5:39" ht="12.75">
      <c r="E249" s="230"/>
      <c r="F249" s="230"/>
      <c r="G249" s="230"/>
      <c r="H249" s="230"/>
      <c r="I249" s="230"/>
      <c r="J249" s="230"/>
      <c r="K249" s="230"/>
      <c r="AE249" s="230"/>
      <c r="AI249" s="230"/>
      <c r="AJ249" s="230"/>
      <c r="AK249" s="230"/>
      <c r="AL249" s="230"/>
      <c r="AM249" s="230"/>
    </row>
    <row r="250" spans="5:39" ht="12.75">
      <c r="E250" s="230"/>
      <c r="F250" s="230"/>
      <c r="G250" s="230"/>
      <c r="H250" s="230"/>
      <c r="I250" s="230"/>
      <c r="J250" s="230"/>
      <c r="K250" s="230"/>
      <c r="AE250" s="230"/>
      <c r="AI250" s="230"/>
      <c r="AJ250" s="230"/>
      <c r="AK250" s="230"/>
      <c r="AL250" s="230"/>
      <c r="AM250" s="230"/>
    </row>
    <row r="251" spans="5:39" ht="12.75">
      <c r="E251" s="230"/>
      <c r="F251" s="230"/>
      <c r="G251" s="230"/>
      <c r="H251" s="230"/>
      <c r="I251" s="230"/>
      <c r="J251" s="230"/>
      <c r="K251" s="230"/>
      <c r="AE251" s="230"/>
      <c r="AI251" s="230"/>
      <c r="AJ251" s="230"/>
      <c r="AK251" s="230"/>
      <c r="AL251" s="230"/>
      <c r="AM251" s="230"/>
    </row>
    <row r="252" spans="5:39" ht="12.75">
      <c r="E252" s="230"/>
      <c r="F252" s="230"/>
      <c r="G252" s="230"/>
      <c r="H252" s="230"/>
      <c r="I252" s="230"/>
      <c r="J252" s="230"/>
      <c r="K252" s="230"/>
      <c r="AE252" s="230"/>
      <c r="AI252" s="230"/>
      <c r="AJ252" s="230"/>
      <c r="AK252" s="230"/>
      <c r="AL252" s="230"/>
      <c r="AM252" s="230"/>
    </row>
    <row r="253" spans="5:39" ht="12.75">
      <c r="E253" s="230"/>
      <c r="F253" s="230"/>
      <c r="G253" s="230"/>
      <c r="H253" s="230"/>
      <c r="I253" s="230"/>
      <c r="J253" s="230"/>
      <c r="K253" s="230"/>
      <c r="AE253" s="230"/>
      <c r="AI253" s="230"/>
      <c r="AJ253" s="230"/>
      <c r="AK253" s="230"/>
      <c r="AL253" s="230"/>
      <c r="AM253" s="230"/>
    </row>
    <row r="254" spans="5:39" ht="12.75">
      <c r="E254" s="230"/>
      <c r="F254" s="230"/>
      <c r="G254" s="230"/>
      <c r="H254" s="230"/>
      <c r="I254" s="230"/>
      <c r="J254" s="230"/>
      <c r="K254" s="230"/>
      <c r="AE254" s="230"/>
      <c r="AI254" s="230"/>
      <c r="AJ254" s="230"/>
      <c r="AK254" s="230"/>
      <c r="AL254" s="230"/>
      <c r="AM254" s="230"/>
    </row>
    <row r="255" spans="5:39" ht="12.75">
      <c r="E255" s="230"/>
      <c r="F255" s="230"/>
      <c r="G255" s="230"/>
      <c r="H255" s="230"/>
      <c r="I255" s="230"/>
      <c r="J255" s="230"/>
      <c r="K255" s="230"/>
      <c r="AE255" s="230"/>
      <c r="AI255" s="230"/>
      <c r="AJ255" s="230"/>
      <c r="AK255" s="230"/>
      <c r="AL255" s="230"/>
      <c r="AM255" s="230"/>
    </row>
    <row r="256" spans="5:39" ht="12.75">
      <c r="E256" s="230"/>
      <c r="F256" s="230"/>
      <c r="G256" s="230"/>
      <c r="H256" s="230"/>
      <c r="I256" s="230"/>
      <c r="J256" s="230"/>
      <c r="K256" s="230"/>
      <c r="AE256" s="230"/>
      <c r="AI256" s="230"/>
      <c r="AJ256" s="230"/>
      <c r="AK256" s="230"/>
      <c r="AL256" s="230"/>
      <c r="AM256" s="230"/>
    </row>
    <row r="257" spans="5:39" ht="12.75">
      <c r="E257" s="230"/>
      <c r="F257" s="230"/>
      <c r="G257" s="230"/>
      <c r="H257" s="230"/>
      <c r="I257" s="230"/>
      <c r="J257" s="230"/>
      <c r="K257" s="230"/>
      <c r="AE257" s="230"/>
      <c r="AI257" s="230"/>
      <c r="AJ257" s="230"/>
      <c r="AK257" s="230"/>
      <c r="AL257" s="230"/>
      <c r="AM257" s="230"/>
    </row>
    <row r="258" spans="5:39" ht="12.75">
      <c r="E258" s="230"/>
      <c r="F258" s="230"/>
      <c r="G258" s="230"/>
      <c r="H258" s="230"/>
      <c r="I258" s="230"/>
      <c r="J258" s="230"/>
      <c r="K258" s="230"/>
      <c r="AE258" s="230"/>
      <c r="AI258" s="230"/>
      <c r="AJ258" s="230"/>
      <c r="AK258" s="230"/>
      <c r="AL258" s="230"/>
      <c r="AM258" s="230"/>
    </row>
    <row r="259" spans="5:39" ht="12.75">
      <c r="E259" s="230"/>
      <c r="F259" s="230"/>
      <c r="G259" s="230"/>
      <c r="H259" s="230"/>
      <c r="I259" s="230"/>
      <c r="J259" s="230"/>
      <c r="K259" s="230"/>
      <c r="AE259" s="230"/>
      <c r="AI259" s="230"/>
      <c r="AJ259" s="230"/>
      <c r="AK259" s="230"/>
      <c r="AL259" s="230"/>
      <c r="AM259" s="230"/>
    </row>
    <row r="260" spans="5:39" ht="12.75">
      <c r="E260" s="230"/>
      <c r="F260" s="230"/>
      <c r="G260" s="230"/>
      <c r="H260" s="230"/>
      <c r="I260" s="230"/>
      <c r="J260" s="230"/>
      <c r="K260" s="230"/>
      <c r="AE260" s="230"/>
      <c r="AI260" s="230"/>
      <c r="AJ260" s="230"/>
      <c r="AK260" s="230"/>
      <c r="AL260" s="230"/>
      <c r="AM260" s="230"/>
    </row>
    <row r="261" spans="5:39" ht="12.75">
      <c r="E261" s="230"/>
      <c r="F261" s="230"/>
      <c r="G261" s="230"/>
      <c r="H261" s="230"/>
      <c r="I261" s="230"/>
      <c r="J261" s="230"/>
      <c r="K261" s="230"/>
      <c r="AE261" s="230"/>
      <c r="AI261" s="230"/>
      <c r="AJ261" s="230"/>
      <c r="AK261" s="230"/>
      <c r="AL261" s="230"/>
      <c r="AM261" s="230"/>
    </row>
    <row r="262" spans="5:39" ht="12.75">
      <c r="E262" s="230"/>
      <c r="F262" s="230"/>
      <c r="G262" s="230"/>
      <c r="H262" s="230"/>
      <c r="I262" s="230"/>
      <c r="J262" s="230"/>
      <c r="K262" s="230"/>
      <c r="AE262" s="230"/>
      <c r="AI262" s="230"/>
      <c r="AJ262" s="230"/>
      <c r="AK262" s="230"/>
      <c r="AL262" s="230"/>
      <c r="AM262" s="230"/>
    </row>
    <row r="263" spans="5:39" ht="12.75">
      <c r="E263" s="230"/>
      <c r="F263" s="230"/>
      <c r="G263" s="230"/>
      <c r="H263" s="230"/>
      <c r="I263" s="230"/>
      <c r="J263" s="230"/>
      <c r="K263" s="230"/>
      <c r="AE263" s="230"/>
      <c r="AI263" s="230"/>
      <c r="AJ263" s="230"/>
      <c r="AK263" s="230"/>
      <c r="AL263" s="230"/>
      <c r="AM263" s="230"/>
    </row>
    <row r="264" spans="5:39" ht="12.75">
      <c r="E264" s="230"/>
      <c r="F264" s="230"/>
      <c r="G264" s="230"/>
      <c r="H264" s="230"/>
      <c r="I264" s="230"/>
      <c r="J264" s="230"/>
      <c r="K264" s="230"/>
      <c r="AE264" s="230"/>
      <c r="AI264" s="230"/>
      <c r="AJ264" s="230"/>
      <c r="AK264" s="230"/>
      <c r="AL264" s="230"/>
      <c r="AM264" s="230"/>
    </row>
    <row r="265" spans="5:39" ht="12.75">
      <c r="E265" s="230"/>
      <c r="F265" s="230"/>
      <c r="G265" s="230"/>
      <c r="H265" s="230"/>
      <c r="I265" s="230"/>
      <c r="J265" s="230"/>
      <c r="K265" s="230"/>
      <c r="AE265" s="230"/>
      <c r="AI265" s="230"/>
      <c r="AJ265" s="230"/>
      <c r="AK265" s="230"/>
      <c r="AL265" s="230"/>
      <c r="AM265" s="230"/>
    </row>
    <row r="266" spans="5:39" ht="12.75">
      <c r="E266" s="230"/>
      <c r="F266" s="230"/>
      <c r="G266" s="230"/>
      <c r="H266" s="230"/>
      <c r="I266" s="230"/>
      <c r="J266" s="230"/>
      <c r="K266" s="230"/>
      <c r="AE266" s="230"/>
      <c r="AI266" s="230"/>
      <c r="AJ266" s="230"/>
      <c r="AK266" s="230"/>
      <c r="AL266" s="230"/>
      <c r="AM266" s="230"/>
    </row>
    <row r="267" spans="5:39" ht="12.75">
      <c r="E267" s="230"/>
      <c r="F267" s="230"/>
      <c r="G267" s="230"/>
      <c r="H267" s="230"/>
      <c r="I267" s="230"/>
      <c r="J267" s="230"/>
      <c r="K267" s="230"/>
      <c r="AE267" s="230"/>
      <c r="AI267" s="230"/>
      <c r="AJ267" s="230"/>
      <c r="AK267" s="230"/>
      <c r="AL267" s="230"/>
      <c r="AM267" s="230"/>
    </row>
    <row r="268" spans="5:39" ht="12.75">
      <c r="E268" s="230"/>
      <c r="F268" s="230"/>
      <c r="G268" s="230"/>
      <c r="H268" s="230"/>
      <c r="I268" s="230"/>
      <c r="J268" s="230"/>
      <c r="K268" s="230"/>
      <c r="AE268" s="230"/>
      <c r="AI268" s="230"/>
      <c r="AJ268" s="230"/>
      <c r="AK268" s="230"/>
      <c r="AL268" s="230"/>
      <c r="AM268" s="230"/>
    </row>
    <row r="269" spans="5:39" ht="12.75">
      <c r="E269" s="230"/>
      <c r="F269" s="230"/>
      <c r="G269" s="230"/>
      <c r="H269" s="230"/>
      <c r="I269" s="230"/>
      <c r="J269" s="230"/>
      <c r="K269" s="230"/>
      <c r="AE269" s="230"/>
      <c r="AI269" s="230"/>
      <c r="AJ269" s="230"/>
      <c r="AK269" s="230"/>
      <c r="AL269" s="230"/>
      <c r="AM269" s="230"/>
    </row>
    <row r="270" spans="5:39" ht="12.75">
      <c r="E270" s="230"/>
      <c r="F270" s="230"/>
      <c r="G270" s="230"/>
      <c r="H270" s="230"/>
      <c r="I270" s="230"/>
      <c r="J270" s="230"/>
      <c r="K270" s="230"/>
      <c r="AE270" s="230"/>
      <c r="AI270" s="230"/>
      <c r="AJ270" s="230"/>
      <c r="AK270" s="230"/>
      <c r="AL270" s="230"/>
      <c r="AM270" s="230"/>
    </row>
    <row r="271" spans="5:39" ht="12.75">
      <c r="E271" s="230"/>
      <c r="F271" s="230"/>
      <c r="G271" s="230"/>
      <c r="H271" s="230"/>
      <c r="I271" s="230"/>
      <c r="J271" s="230"/>
      <c r="K271" s="230"/>
      <c r="AE271" s="230"/>
      <c r="AI271" s="230"/>
      <c r="AJ271" s="230"/>
      <c r="AK271" s="230"/>
      <c r="AL271" s="230"/>
      <c r="AM271" s="230"/>
    </row>
    <row r="272" spans="5:39" ht="12.75">
      <c r="E272" s="230"/>
      <c r="F272" s="230"/>
      <c r="G272" s="230"/>
      <c r="H272" s="230"/>
      <c r="I272" s="230"/>
      <c r="J272" s="230"/>
      <c r="K272" s="230"/>
      <c r="AE272" s="230"/>
      <c r="AI272" s="230"/>
      <c r="AJ272" s="230"/>
      <c r="AK272" s="230"/>
      <c r="AL272" s="230"/>
      <c r="AM272" s="230"/>
    </row>
    <row r="273" spans="5:39" ht="12.75">
      <c r="E273" s="230"/>
      <c r="F273" s="230"/>
      <c r="G273" s="230"/>
      <c r="H273" s="230"/>
      <c r="I273" s="230"/>
      <c r="J273" s="230"/>
      <c r="K273" s="230"/>
      <c r="AE273" s="230"/>
      <c r="AI273" s="230"/>
      <c r="AJ273" s="230"/>
      <c r="AK273" s="230"/>
      <c r="AL273" s="230"/>
      <c r="AM273" s="230"/>
    </row>
    <row r="274" spans="5:39" ht="12.75">
      <c r="E274" s="230"/>
      <c r="F274" s="230"/>
      <c r="G274" s="230"/>
      <c r="H274" s="230"/>
      <c r="I274" s="230"/>
      <c r="J274" s="230"/>
      <c r="K274" s="230"/>
      <c r="AE274" s="230"/>
      <c r="AI274" s="230"/>
      <c r="AJ274" s="230"/>
      <c r="AK274" s="230"/>
      <c r="AL274" s="230"/>
      <c r="AM274" s="230"/>
    </row>
    <row r="275" spans="5:39" ht="12.75">
      <c r="E275" s="230"/>
      <c r="F275" s="230"/>
      <c r="G275" s="230"/>
      <c r="H275" s="230"/>
      <c r="I275" s="230"/>
      <c r="J275" s="230"/>
      <c r="K275" s="230"/>
      <c r="AE275" s="230"/>
      <c r="AI275" s="230"/>
      <c r="AJ275" s="230"/>
      <c r="AK275" s="230"/>
      <c r="AL275" s="230"/>
      <c r="AM275" s="230"/>
    </row>
    <row r="276" spans="5:39" ht="12.75">
      <c r="E276" s="230"/>
      <c r="F276" s="230"/>
      <c r="G276" s="230"/>
      <c r="H276" s="230"/>
      <c r="I276" s="230"/>
      <c r="J276" s="230"/>
      <c r="K276" s="230"/>
      <c r="AE276" s="230"/>
      <c r="AI276" s="230"/>
      <c r="AJ276" s="230"/>
      <c r="AK276" s="230"/>
      <c r="AL276" s="230"/>
      <c r="AM276" s="230"/>
    </row>
    <row r="277" spans="5:39" ht="12.75">
      <c r="E277" s="230"/>
      <c r="F277" s="230"/>
      <c r="G277" s="230"/>
      <c r="H277" s="230"/>
      <c r="I277" s="230"/>
      <c r="J277" s="230"/>
      <c r="K277" s="230"/>
      <c r="AE277" s="230"/>
      <c r="AI277" s="230"/>
      <c r="AJ277" s="230"/>
      <c r="AK277" s="230"/>
      <c r="AL277" s="230"/>
      <c r="AM277" s="230"/>
    </row>
    <row r="278" spans="5:39" ht="12.75">
      <c r="E278" s="230"/>
      <c r="F278" s="230"/>
      <c r="G278" s="230"/>
      <c r="H278" s="230"/>
      <c r="I278" s="230"/>
      <c r="J278" s="230"/>
      <c r="K278" s="230"/>
      <c r="AE278" s="230"/>
      <c r="AI278" s="230"/>
      <c r="AJ278" s="230"/>
      <c r="AK278" s="230"/>
      <c r="AL278" s="230"/>
      <c r="AM278" s="230"/>
    </row>
    <row r="279" spans="5:39" ht="12.75">
      <c r="E279" s="230"/>
      <c r="F279" s="230"/>
      <c r="G279" s="230"/>
      <c r="H279" s="230"/>
      <c r="I279" s="230"/>
      <c r="J279" s="230"/>
      <c r="K279" s="230"/>
      <c r="AE279" s="230"/>
      <c r="AI279" s="230"/>
      <c r="AJ279" s="230"/>
      <c r="AK279" s="230"/>
      <c r="AL279" s="230"/>
      <c r="AM279" s="230"/>
    </row>
    <row r="280" spans="5:39" ht="12.75">
      <c r="E280" s="230"/>
      <c r="F280" s="230"/>
      <c r="G280" s="230"/>
      <c r="H280" s="230"/>
      <c r="I280" s="230"/>
      <c r="J280" s="230"/>
      <c r="K280" s="230"/>
      <c r="AE280" s="230"/>
      <c r="AI280" s="230"/>
      <c r="AJ280" s="230"/>
      <c r="AK280" s="230"/>
      <c r="AL280" s="230"/>
      <c r="AM280" s="230"/>
    </row>
    <row r="281" spans="5:39" ht="12.75">
      <c r="E281" s="230"/>
      <c r="F281" s="230"/>
      <c r="G281" s="230"/>
      <c r="H281" s="230"/>
      <c r="I281" s="230"/>
      <c r="J281" s="230"/>
      <c r="K281" s="230"/>
      <c r="AE281" s="230"/>
      <c r="AI281" s="230"/>
      <c r="AJ281" s="230"/>
      <c r="AK281" s="230"/>
      <c r="AL281" s="230"/>
      <c r="AM281" s="230"/>
    </row>
    <row r="282" spans="5:39" ht="12.75">
      <c r="E282" s="230"/>
      <c r="F282" s="230"/>
      <c r="G282" s="230"/>
      <c r="H282" s="230"/>
      <c r="I282" s="230"/>
      <c r="J282" s="230"/>
      <c r="K282" s="230"/>
      <c r="AE282" s="230"/>
      <c r="AI282" s="230"/>
      <c r="AJ282" s="230"/>
      <c r="AK282" s="230"/>
      <c r="AL282" s="230"/>
      <c r="AM282" s="230"/>
    </row>
    <row r="283" spans="5:39" ht="12.75">
      <c r="E283" s="230"/>
      <c r="F283" s="230"/>
      <c r="G283" s="230"/>
      <c r="H283" s="230"/>
      <c r="I283" s="230"/>
      <c r="J283" s="230"/>
      <c r="K283" s="230"/>
      <c r="AE283" s="230"/>
      <c r="AI283" s="230"/>
      <c r="AJ283" s="230"/>
      <c r="AK283" s="230"/>
      <c r="AL283" s="230"/>
      <c r="AM283" s="230"/>
    </row>
    <row r="284" spans="5:39" ht="12.75">
      <c r="E284" s="230"/>
      <c r="F284" s="230"/>
      <c r="G284" s="230"/>
      <c r="H284" s="230"/>
      <c r="I284" s="230"/>
      <c r="J284" s="230"/>
      <c r="K284" s="230"/>
      <c r="AE284" s="230"/>
      <c r="AI284" s="230"/>
      <c r="AJ284" s="230"/>
      <c r="AK284" s="230"/>
      <c r="AL284" s="230"/>
      <c r="AM284" s="230"/>
    </row>
    <row r="285" spans="5:39" ht="12.75">
      <c r="E285" s="230"/>
      <c r="F285" s="230"/>
      <c r="G285" s="230"/>
      <c r="H285" s="230"/>
      <c r="I285" s="230"/>
      <c r="J285" s="230"/>
      <c r="K285" s="230"/>
      <c r="AE285" s="230"/>
      <c r="AI285" s="230"/>
      <c r="AJ285" s="230"/>
      <c r="AK285" s="230"/>
      <c r="AL285" s="230"/>
      <c r="AM285" s="230"/>
    </row>
    <row r="286" spans="5:39" ht="12.75">
      <c r="E286" s="230"/>
      <c r="F286" s="230"/>
      <c r="G286" s="230"/>
      <c r="H286" s="230"/>
      <c r="I286" s="230"/>
      <c r="J286" s="230"/>
      <c r="K286" s="230"/>
      <c r="AE286" s="230"/>
      <c r="AI286" s="230"/>
      <c r="AJ286" s="230"/>
      <c r="AK286" s="230"/>
      <c r="AL286" s="230"/>
      <c r="AM286" s="230"/>
    </row>
    <row r="287" spans="5:39" ht="12.75">
      <c r="E287" s="230"/>
      <c r="F287" s="230"/>
      <c r="G287" s="230"/>
      <c r="H287" s="230"/>
      <c r="I287" s="230"/>
      <c r="J287" s="230"/>
      <c r="K287" s="230"/>
      <c r="AE287" s="230"/>
      <c r="AI287" s="230"/>
      <c r="AJ287" s="230"/>
      <c r="AK287" s="230"/>
      <c r="AL287" s="230"/>
      <c r="AM287" s="230"/>
    </row>
    <row r="288" spans="5:39" ht="12.75">
      <c r="E288" s="230"/>
      <c r="F288" s="230"/>
      <c r="G288" s="230"/>
      <c r="H288" s="230"/>
      <c r="I288" s="230"/>
      <c r="J288" s="230"/>
      <c r="K288" s="230"/>
      <c r="AE288" s="230"/>
      <c r="AI288" s="230"/>
      <c r="AJ288" s="230"/>
      <c r="AK288" s="230"/>
      <c r="AL288" s="230"/>
      <c r="AM288" s="230"/>
    </row>
    <row r="289" spans="5:39" ht="12.75">
      <c r="E289" s="230"/>
      <c r="F289" s="230"/>
      <c r="G289" s="230"/>
      <c r="H289" s="230"/>
      <c r="I289" s="230"/>
      <c r="J289" s="230"/>
      <c r="K289" s="230"/>
      <c r="AE289" s="230"/>
      <c r="AI289" s="230"/>
      <c r="AJ289" s="230"/>
      <c r="AK289" s="230"/>
      <c r="AL289" s="230"/>
      <c r="AM289" s="230"/>
    </row>
    <row r="290" spans="5:39" ht="12.75">
      <c r="E290" s="230"/>
      <c r="F290" s="230"/>
      <c r="G290" s="230"/>
      <c r="H290" s="230"/>
      <c r="I290" s="230"/>
      <c r="J290" s="230"/>
      <c r="K290" s="230"/>
      <c r="AE290" s="230"/>
      <c r="AI290" s="230"/>
      <c r="AJ290" s="230"/>
      <c r="AK290" s="230"/>
      <c r="AL290" s="230"/>
      <c r="AM290" s="230"/>
    </row>
    <row r="291" spans="5:39" ht="12.75">
      <c r="E291" s="230"/>
      <c r="F291" s="230"/>
      <c r="G291" s="230"/>
      <c r="H291" s="230"/>
      <c r="I291" s="230"/>
      <c r="J291" s="230"/>
      <c r="K291" s="230"/>
      <c r="AE291" s="230"/>
      <c r="AI291" s="230"/>
      <c r="AJ291" s="230"/>
      <c r="AK291" s="230"/>
      <c r="AL291" s="230"/>
      <c r="AM291" s="230"/>
    </row>
    <row r="292" spans="5:39" ht="12.75">
      <c r="E292" s="230"/>
      <c r="F292" s="230"/>
      <c r="G292" s="230"/>
      <c r="H292" s="230"/>
      <c r="I292" s="230"/>
      <c r="J292" s="230"/>
      <c r="K292" s="230"/>
      <c r="AE292" s="230"/>
      <c r="AI292" s="230"/>
      <c r="AJ292" s="230"/>
      <c r="AK292" s="230"/>
      <c r="AL292" s="230"/>
      <c r="AM292" s="230"/>
    </row>
    <row r="293" spans="5:39" ht="12.75">
      <c r="E293" s="230"/>
      <c r="F293" s="230"/>
      <c r="G293" s="230"/>
      <c r="H293" s="230"/>
      <c r="I293" s="230"/>
      <c r="J293" s="230"/>
      <c r="K293" s="230"/>
      <c r="AE293" s="230"/>
      <c r="AI293" s="230"/>
      <c r="AJ293" s="230"/>
      <c r="AK293" s="230"/>
      <c r="AL293" s="230"/>
      <c r="AM293" s="230"/>
    </row>
    <row r="294" spans="5:39" ht="12.75">
      <c r="E294" s="230"/>
      <c r="F294" s="230"/>
      <c r="G294" s="230"/>
      <c r="H294" s="230"/>
      <c r="I294" s="230"/>
      <c r="J294" s="230"/>
      <c r="K294" s="230"/>
      <c r="AE294" s="230"/>
      <c r="AI294" s="230"/>
      <c r="AJ294" s="230"/>
      <c r="AK294" s="230"/>
      <c r="AL294" s="230"/>
      <c r="AM294" s="230"/>
    </row>
    <row r="295" spans="5:39" ht="12.75">
      <c r="E295" s="230"/>
      <c r="F295" s="230"/>
      <c r="G295" s="230"/>
      <c r="H295" s="230"/>
      <c r="I295" s="230"/>
      <c r="J295" s="230"/>
      <c r="K295" s="230"/>
      <c r="AE295" s="230"/>
      <c r="AI295" s="230"/>
      <c r="AJ295" s="230"/>
      <c r="AK295" s="230"/>
      <c r="AL295" s="230"/>
      <c r="AM295" s="230"/>
    </row>
    <row r="296" spans="5:39" ht="12.75">
      <c r="E296" s="230"/>
      <c r="F296" s="230"/>
      <c r="G296" s="230"/>
      <c r="H296" s="230"/>
      <c r="I296" s="230"/>
      <c r="J296" s="230"/>
      <c r="K296" s="230"/>
      <c r="AE296" s="230"/>
      <c r="AI296" s="230"/>
      <c r="AJ296" s="230"/>
      <c r="AK296" s="230"/>
      <c r="AL296" s="230"/>
      <c r="AM296" s="230"/>
    </row>
    <row r="297" spans="5:39" ht="12.75">
      <c r="E297" s="230"/>
      <c r="F297" s="230"/>
      <c r="G297" s="230"/>
      <c r="H297" s="230"/>
      <c r="I297" s="230"/>
      <c r="J297" s="230"/>
      <c r="K297" s="230"/>
      <c r="AE297" s="230"/>
      <c r="AI297" s="230"/>
      <c r="AJ297" s="230"/>
      <c r="AK297" s="230"/>
      <c r="AL297" s="230"/>
      <c r="AM297" s="230"/>
    </row>
    <row r="298" spans="5:39" ht="12.75">
      <c r="E298" s="230"/>
      <c r="F298" s="230"/>
      <c r="G298" s="230"/>
      <c r="H298" s="230"/>
      <c r="I298" s="230"/>
      <c r="J298" s="230"/>
      <c r="K298" s="230"/>
      <c r="AE298" s="230"/>
      <c r="AI298" s="230"/>
      <c r="AJ298" s="230"/>
      <c r="AK298" s="230"/>
      <c r="AL298" s="230"/>
      <c r="AM298" s="230"/>
    </row>
    <row r="299" spans="5:39" ht="12.75">
      <c r="E299" s="230"/>
      <c r="F299" s="230"/>
      <c r="G299" s="230"/>
      <c r="H299" s="230"/>
      <c r="I299" s="230"/>
      <c r="J299" s="230"/>
      <c r="K299" s="230"/>
      <c r="AE299" s="230"/>
      <c r="AI299" s="230"/>
      <c r="AJ299" s="230"/>
      <c r="AK299" s="230"/>
      <c r="AL299" s="230"/>
      <c r="AM299" s="230"/>
    </row>
    <row r="300" spans="5:39" ht="12.75">
      <c r="E300" s="230"/>
      <c r="F300" s="230"/>
      <c r="G300" s="230"/>
      <c r="H300" s="230"/>
      <c r="I300" s="230"/>
      <c r="J300" s="230"/>
      <c r="K300" s="230"/>
      <c r="AE300" s="230"/>
      <c r="AI300" s="230"/>
      <c r="AJ300" s="230"/>
      <c r="AK300" s="230"/>
      <c r="AL300" s="230"/>
      <c r="AM300" s="230"/>
    </row>
    <row r="301" spans="5:39" ht="12.75">
      <c r="E301" s="230"/>
      <c r="F301" s="230"/>
      <c r="G301" s="230"/>
      <c r="H301" s="230"/>
      <c r="I301" s="230"/>
      <c r="J301" s="230"/>
      <c r="K301" s="230"/>
      <c r="AE301" s="230"/>
      <c r="AI301" s="230"/>
      <c r="AJ301" s="230"/>
      <c r="AK301" s="230"/>
      <c r="AL301" s="230"/>
      <c r="AM301" s="230"/>
    </row>
    <row r="302" spans="5:39" ht="12.75">
      <c r="E302" s="230"/>
      <c r="F302" s="230"/>
      <c r="G302" s="230"/>
      <c r="H302" s="230"/>
      <c r="I302" s="230"/>
      <c r="J302" s="230"/>
      <c r="K302" s="230"/>
      <c r="AE302" s="230"/>
      <c r="AI302" s="230"/>
      <c r="AJ302" s="230"/>
      <c r="AK302" s="230"/>
      <c r="AL302" s="230"/>
      <c r="AM302" s="230"/>
    </row>
    <row r="303" spans="5:39" ht="12.75">
      <c r="E303" s="230"/>
      <c r="F303" s="230"/>
      <c r="G303" s="230"/>
      <c r="H303" s="230"/>
      <c r="I303" s="230"/>
      <c r="J303" s="230"/>
      <c r="K303" s="230"/>
      <c r="AE303" s="230"/>
      <c r="AI303" s="230"/>
      <c r="AJ303" s="230"/>
      <c r="AK303" s="230"/>
      <c r="AL303" s="230"/>
      <c r="AM303" s="230"/>
    </row>
    <row r="304" spans="5:39" ht="12.75">
      <c r="E304" s="230"/>
      <c r="F304" s="230"/>
      <c r="G304" s="230"/>
      <c r="H304" s="230"/>
      <c r="I304" s="230"/>
      <c r="J304" s="230"/>
      <c r="K304" s="230"/>
      <c r="AE304" s="230"/>
      <c r="AI304" s="230"/>
      <c r="AJ304" s="230"/>
      <c r="AK304" s="230"/>
      <c r="AL304" s="230"/>
      <c r="AM304" s="230"/>
    </row>
    <row r="305" spans="5:39" ht="12.75">
      <c r="E305" s="230"/>
      <c r="F305" s="230"/>
      <c r="G305" s="230"/>
      <c r="H305" s="230"/>
      <c r="I305" s="230"/>
      <c r="J305" s="230"/>
      <c r="K305" s="230"/>
      <c r="AE305" s="230"/>
      <c r="AI305" s="230"/>
      <c r="AJ305" s="230"/>
      <c r="AK305" s="230"/>
      <c r="AL305" s="230"/>
      <c r="AM305" s="230"/>
    </row>
    <row r="306" spans="5:39" ht="12.75">
      <c r="E306" s="230"/>
      <c r="F306" s="230"/>
      <c r="G306" s="230"/>
      <c r="H306" s="230"/>
      <c r="I306" s="230"/>
      <c r="J306" s="230"/>
      <c r="K306" s="230"/>
      <c r="AE306" s="230"/>
      <c r="AI306" s="230"/>
      <c r="AJ306" s="230"/>
      <c r="AK306" s="230"/>
      <c r="AL306" s="230"/>
      <c r="AM306" s="230"/>
    </row>
    <row r="307" spans="5:39" ht="12.75">
      <c r="E307" s="230"/>
      <c r="F307" s="230"/>
      <c r="G307" s="230"/>
      <c r="H307" s="230"/>
      <c r="I307" s="230"/>
      <c r="J307" s="230"/>
      <c r="K307" s="230"/>
      <c r="AE307" s="230"/>
      <c r="AI307" s="230"/>
      <c r="AJ307" s="230"/>
      <c r="AK307" s="230"/>
      <c r="AL307" s="230"/>
      <c r="AM307" s="230"/>
    </row>
    <row r="308" spans="5:39" ht="12.75">
      <c r="E308" s="230"/>
      <c r="F308" s="230"/>
      <c r="G308" s="230"/>
      <c r="H308" s="230"/>
      <c r="I308" s="230"/>
      <c r="J308" s="230"/>
      <c r="K308" s="230"/>
      <c r="AE308" s="230"/>
      <c r="AI308" s="230"/>
      <c r="AJ308" s="230"/>
      <c r="AK308" s="230"/>
      <c r="AL308" s="230"/>
      <c r="AM308" s="230"/>
    </row>
    <row r="309" spans="5:39" ht="12.75">
      <c r="E309" s="230"/>
      <c r="F309" s="230"/>
      <c r="G309" s="230"/>
      <c r="H309" s="230"/>
      <c r="I309" s="230"/>
      <c r="J309" s="230"/>
      <c r="K309" s="230"/>
      <c r="AE309" s="230"/>
      <c r="AI309" s="230"/>
      <c r="AJ309" s="230"/>
      <c r="AK309" s="230"/>
      <c r="AL309" s="230"/>
      <c r="AM309" s="230"/>
    </row>
    <row r="310" spans="5:39" ht="12.75">
      <c r="E310" s="230"/>
      <c r="F310" s="230"/>
      <c r="G310" s="230"/>
      <c r="H310" s="230"/>
      <c r="I310" s="230"/>
      <c r="J310" s="230"/>
      <c r="K310" s="230"/>
      <c r="AE310" s="230"/>
      <c r="AI310" s="230"/>
      <c r="AJ310" s="230"/>
      <c r="AK310" s="230"/>
      <c r="AL310" s="230"/>
      <c r="AM310" s="230"/>
    </row>
    <row r="311" spans="5:39" ht="12.75">
      <c r="E311" s="230"/>
      <c r="F311" s="230"/>
      <c r="G311" s="230"/>
      <c r="H311" s="230"/>
      <c r="I311" s="230"/>
      <c r="J311" s="230"/>
      <c r="K311" s="230"/>
      <c r="AE311" s="230"/>
      <c r="AI311" s="230"/>
      <c r="AJ311" s="230"/>
      <c r="AK311" s="230"/>
      <c r="AL311" s="230"/>
      <c r="AM311" s="230"/>
    </row>
    <row r="312" spans="5:39" ht="12.75">
      <c r="E312" s="230"/>
      <c r="F312" s="230"/>
      <c r="G312" s="230"/>
      <c r="H312" s="230"/>
      <c r="I312" s="230"/>
      <c r="J312" s="230"/>
      <c r="K312" s="230"/>
      <c r="AE312" s="230"/>
      <c r="AI312" s="230"/>
      <c r="AJ312" s="230"/>
      <c r="AK312" s="230"/>
      <c r="AL312" s="230"/>
      <c r="AM312" s="230"/>
    </row>
    <row r="313" spans="5:39" ht="12.75">
      <c r="E313" s="230"/>
      <c r="F313" s="230"/>
      <c r="G313" s="230"/>
      <c r="H313" s="230"/>
      <c r="I313" s="230"/>
      <c r="J313" s="230"/>
      <c r="K313" s="230"/>
      <c r="AE313" s="230"/>
      <c r="AI313" s="230"/>
      <c r="AJ313" s="230"/>
      <c r="AK313" s="230"/>
      <c r="AL313" s="230"/>
      <c r="AM313" s="230"/>
    </row>
    <row r="314" spans="5:39" ht="12.75">
      <c r="E314" s="230"/>
      <c r="F314" s="230"/>
      <c r="G314" s="230"/>
      <c r="H314" s="230"/>
      <c r="I314" s="230"/>
      <c r="J314" s="230"/>
      <c r="K314" s="230"/>
      <c r="AE314" s="230"/>
      <c r="AI314" s="230"/>
      <c r="AJ314" s="230"/>
      <c r="AK314" s="230"/>
      <c r="AL314" s="230"/>
      <c r="AM314" s="230"/>
    </row>
    <row r="315" spans="5:39" ht="12.75">
      <c r="E315" s="230"/>
      <c r="F315" s="230"/>
      <c r="G315" s="230"/>
      <c r="H315" s="230"/>
      <c r="I315" s="230"/>
      <c r="J315" s="230"/>
      <c r="K315" s="230"/>
      <c r="AE315" s="230"/>
      <c r="AI315" s="230"/>
      <c r="AJ315" s="230"/>
      <c r="AK315" s="230"/>
      <c r="AL315" s="230"/>
      <c r="AM315" s="230"/>
    </row>
    <row r="316" spans="5:39" ht="12.75">
      <c r="E316" s="230"/>
      <c r="F316" s="230"/>
      <c r="G316" s="230"/>
      <c r="H316" s="230"/>
      <c r="I316" s="230"/>
      <c r="J316" s="230"/>
      <c r="K316" s="230"/>
      <c r="AE316" s="230"/>
      <c r="AI316" s="230"/>
      <c r="AJ316" s="230"/>
      <c r="AK316" s="230"/>
      <c r="AL316" s="230"/>
      <c r="AM316" s="230"/>
    </row>
    <row r="317" spans="5:39" ht="12.75">
      <c r="E317" s="230"/>
      <c r="F317" s="230"/>
      <c r="G317" s="230"/>
      <c r="H317" s="230"/>
      <c r="I317" s="230"/>
      <c r="J317" s="230"/>
      <c r="K317" s="230"/>
      <c r="AE317" s="230"/>
      <c r="AI317" s="230"/>
      <c r="AJ317" s="230"/>
      <c r="AK317" s="230"/>
      <c r="AL317" s="230"/>
      <c r="AM317" s="230"/>
    </row>
    <row r="318" spans="5:39" ht="12.75">
      <c r="E318" s="230"/>
      <c r="F318" s="230"/>
      <c r="G318" s="230"/>
      <c r="H318" s="230"/>
      <c r="I318" s="230"/>
      <c r="J318" s="230"/>
      <c r="K318" s="230"/>
      <c r="AE318" s="230"/>
      <c r="AI318" s="230"/>
      <c r="AJ318" s="230"/>
      <c r="AK318" s="230"/>
      <c r="AL318" s="230"/>
      <c r="AM318" s="230"/>
    </row>
    <row r="319" spans="5:39" ht="12.75">
      <c r="E319" s="230"/>
      <c r="F319" s="230"/>
      <c r="G319" s="230"/>
      <c r="H319" s="230"/>
      <c r="I319" s="230"/>
      <c r="J319" s="230"/>
      <c r="K319" s="230"/>
      <c r="AE319" s="230"/>
      <c r="AI319" s="230"/>
      <c r="AJ319" s="230"/>
      <c r="AK319" s="230"/>
      <c r="AL319" s="230"/>
      <c r="AM319" s="230"/>
    </row>
    <row r="320" spans="5:39" ht="12.75">
      <c r="E320" s="230"/>
      <c r="F320" s="230"/>
      <c r="G320" s="230"/>
      <c r="H320" s="230"/>
      <c r="I320" s="230"/>
      <c r="J320" s="230"/>
      <c r="K320" s="230"/>
      <c r="AE320" s="230"/>
      <c r="AI320" s="230"/>
      <c r="AJ320" s="230"/>
      <c r="AK320" s="230"/>
      <c r="AL320" s="230"/>
      <c r="AM320" s="230"/>
    </row>
    <row r="321" spans="5:39" ht="12.75">
      <c r="E321" s="230"/>
      <c r="F321" s="230"/>
      <c r="G321" s="230"/>
      <c r="H321" s="230"/>
      <c r="I321" s="230"/>
      <c r="J321" s="230"/>
      <c r="K321" s="230"/>
      <c r="AE321" s="230"/>
      <c r="AI321" s="230"/>
      <c r="AJ321" s="230"/>
      <c r="AK321" s="230"/>
      <c r="AL321" s="230"/>
      <c r="AM321" s="230"/>
    </row>
    <row r="322" spans="5:39" ht="12.75">
      <c r="E322" s="230"/>
      <c r="F322" s="230"/>
      <c r="G322" s="230"/>
      <c r="H322" s="230"/>
      <c r="I322" s="230"/>
      <c r="J322" s="230"/>
      <c r="K322" s="230"/>
      <c r="AE322" s="230"/>
      <c r="AI322" s="230"/>
      <c r="AJ322" s="230"/>
      <c r="AK322" s="230"/>
      <c r="AL322" s="230"/>
      <c r="AM322" s="230"/>
    </row>
    <row r="323" spans="5:39" ht="12.75">
      <c r="E323" s="230"/>
      <c r="F323" s="230"/>
      <c r="G323" s="230"/>
      <c r="H323" s="230"/>
      <c r="I323" s="230"/>
      <c r="J323" s="230"/>
      <c r="K323" s="230"/>
      <c r="AE323" s="230"/>
      <c r="AI323" s="230"/>
      <c r="AJ323" s="230"/>
      <c r="AK323" s="230"/>
      <c r="AL323" s="230"/>
      <c r="AM323" s="230"/>
    </row>
    <row r="324" spans="5:39" ht="12.75">
      <c r="E324" s="230"/>
      <c r="F324" s="230"/>
      <c r="G324" s="230"/>
      <c r="H324" s="230"/>
      <c r="I324" s="230"/>
      <c r="J324" s="230"/>
      <c r="K324" s="230"/>
      <c r="AE324" s="230"/>
      <c r="AI324" s="230"/>
      <c r="AJ324" s="230"/>
      <c r="AK324" s="230"/>
      <c r="AL324" s="230"/>
      <c r="AM324" s="230"/>
    </row>
    <row r="325" spans="5:39" ht="12.75">
      <c r="E325" s="230"/>
      <c r="F325" s="230"/>
      <c r="G325" s="230"/>
      <c r="H325" s="230"/>
      <c r="I325" s="230"/>
      <c r="J325" s="230"/>
      <c r="K325" s="230"/>
      <c r="AE325" s="230"/>
      <c r="AI325" s="230"/>
      <c r="AJ325" s="230"/>
      <c r="AK325" s="230"/>
      <c r="AL325" s="230"/>
      <c r="AM325" s="230"/>
    </row>
    <row r="326" spans="5:39" ht="12.75">
      <c r="E326" s="230"/>
      <c r="F326" s="230"/>
      <c r="G326" s="230"/>
      <c r="H326" s="230"/>
      <c r="I326" s="230"/>
      <c r="J326" s="230"/>
      <c r="K326" s="230"/>
      <c r="AE326" s="230"/>
      <c r="AI326" s="230"/>
      <c r="AJ326" s="230"/>
      <c r="AK326" s="230"/>
      <c r="AL326" s="230"/>
      <c r="AM326" s="230"/>
    </row>
    <row r="327" spans="5:39" ht="12.75">
      <c r="E327" s="230"/>
      <c r="F327" s="230"/>
      <c r="G327" s="230"/>
      <c r="H327" s="230"/>
      <c r="I327" s="230"/>
      <c r="J327" s="230"/>
      <c r="K327" s="230"/>
      <c r="AE327" s="230"/>
      <c r="AI327" s="230"/>
      <c r="AJ327" s="230"/>
      <c r="AK327" s="230"/>
      <c r="AL327" s="230"/>
      <c r="AM327" s="230"/>
    </row>
    <row r="328" spans="5:39" ht="12.75">
      <c r="E328" s="230"/>
      <c r="F328" s="230"/>
      <c r="G328" s="230"/>
      <c r="H328" s="230"/>
      <c r="I328" s="230"/>
      <c r="J328" s="230"/>
      <c r="K328" s="230"/>
      <c r="AE328" s="230"/>
      <c r="AI328" s="230"/>
      <c r="AJ328" s="230"/>
      <c r="AK328" s="230"/>
      <c r="AL328" s="230"/>
      <c r="AM328" s="230"/>
    </row>
    <row r="329" spans="5:39" ht="12.75">
      <c r="E329" s="230"/>
      <c r="F329" s="230"/>
      <c r="G329" s="230"/>
      <c r="H329" s="230"/>
      <c r="I329" s="230"/>
      <c r="J329" s="230"/>
      <c r="K329" s="230"/>
      <c r="AE329" s="230"/>
      <c r="AI329" s="230"/>
      <c r="AJ329" s="230"/>
      <c r="AK329" s="230"/>
      <c r="AL329" s="230"/>
      <c r="AM329" s="230"/>
    </row>
    <row r="330" spans="5:39" ht="12.75">
      <c r="E330" s="230"/>
      <c r="F330" s="230"/>
      <c r="G330" s="230"/>
      <c r="H330" s="230"/>
      <c r="I330" s="230"/>
      <c r="J330" s="230"/>
      <c r="K330" s="230"/>
      <c r="AE330" s="230"/>
      <c r="AI330" s="230"/>
      <c r="AJ330" s="230"/>
      <c r="AK330" s="230"/>
      <c r="AL330" s="230"/>
      <c r="AM330" s="230"/>
    </row>
    <row r="331" spans="5:39" ht="12.75">
      <c r="E331" s="230"/>
      <c r="F331" s="230"/>
      <c r="G331" s="230"/>
      <c r="H331" s="230"/>
      <c r="I331" s="230"/>
      <c r="J331" s="230"/>
      <c r="K331" s="230"/>
      <c r="AE331" s="230"/>
      <c r="AI331" s="230"/>
      <c r="AJ331" s="230"/>
      <c r="AK331" s="230"/>
      <c r="AL331" s="230"/>
      <c r="AM331" s="230"/>
    </row>
    <row r="332" spans="5:39" ht="12.75">
      <c r="E332" s="230"/>
      <c r="F332" s="230"/>
      <c r="G332" s="230"/>
      <c r="H332" s="230"/>
      <c r="I332" s="230"/>
      <c r="J332" s="230"/>
      <c r="K332" s="230"/>
      <c r="AE332" s="230"/>
      <c r="AI332" s="230"/>
      <c r="AJ332" s="230"/>
      <c r="AK332" s="230"/>
      <c r="AL332" s="230"/>
      <c r="AM332" s="230"/>
    </row>
    <row r="333" spans="5:39" ht="12.75">
      <c r="E333" s="230"/>
      <c r="F333" s="230"/>
      <c r="G333" s="230"/>
      <c r="H333" s="230"/>
      <c r="I333" s="230"/>
      <c r="J333" s="230"/>
      <c r="K333" s="230"/>
      <c r="AE333" s="230"/>
      <c r="AI333" s="230"/>
      <c r="AJ333" s="230"/>
      <c r="AK333" s="230"/>
      <c r="AL333" s="230"/>
      <c r="AM333" s="230"/>
    </row>
    <row r="334" spans="5:39" ht="12.75">
      <c r="E334" s="230"/>
      <c r="F334" s="230"/>
      <c r="G334" s="230"/>
      <c r="H334" s="230"/>
      <c r="I334" s="230"/>
      <c r="J334" s="230"/>
      <c r="K334" s="230"/>
      <c r="AE334" s="230"/>
      <c r="AI334" s="230"/>
      <c r="AJ334" s="230"/>
      <c r="AK334" s="230"/>
      <c r="AL334" s="230"/>
      <c r="AM334" s="230"/>
    </row>
    <row r="335" spans="5:39" ht="12.75">
      <c r="E335" s="230"/>
      <c r="F335" s="230"/>
      <c r="G335" s="230"/>
      <c r="H335" s="230"/>
      <c r="I335" s="230"/>
      <c r="J335" s="230"/>
      <c r="K335" s="230"/>
      <c r="AE335" s="230"/>
      <c r="AI335" s="230"/>
      <c r="AJ335" s="230"/>
      <c r="AK335" s="230"/>
      <c r="AL335" s="230"/>
      <c r="AM335" s="230"/>
    </row>
    <row r="336" spans="5:39" ht="12.75">
      <c r="E336" s="230"/>
      <c r="F336" s="230"/>
      <c r="G336" s="230"/>
      <c r="H336" s="230"/>
      <c r="I336" s="230"/>
      <c r="J336" s="230"/>
      <c r="K336" s="230"/>
      <c r="AE336" s="230"/>
      <c r="AI336" s="230"/>
      <c r="AJ336" s="230"/>
      <c r="AK336" s="230"/>
      <c r="AL336" s="230"/>
      <c r="AM336" s="230"/>
    </row>
    <row r="337" spans="5:39" ht="12.75">
      <c r="E337" s="230"/>
      <c r="F337" s="230"/>
      <c r="G337" s="230"/>
      <c r="H337" s="230"/>
      <c r="I337" s="230"/>
      <c r="J337" s="230"/>
      <c r="K337" s="230"/>
      <c r="AE337" s="230"/>
      <c r="AI337" s="230"/>
      <c r="AJ337" s="230"/>
      <c r="AK337" s="230"/>
      <c r="AL337" s="230"/>
      <c r="AM337" s="230"/>
    </row>
    <row r="338" spans="5:39" ht="12.75">
      <c r="E338" s="230"/>
      <c r="F338" s="230"/>
      <c r="G338" s="230"/>
      <c r="H338" s="230"/>
      <c r="I338" s="230"/>
      <c r="J338" s="230"/>
      <c r="K338" s="230"/>
      <c r="AE338" s="230"/>
      <c r="AI338" s="230"/>
      <c r="AJ338" s="230"/>
      <c r="AK338" s="230"/>
      <c r="AL338" s="230"/>
      <c r="AM338" s="230"/>
    </row>
    <row r="339" spans="5:39" ht="12.75">
      <c r="E339" s="230"/>
      <c r="F339" s="230"/>
      <c r="G339" s="230"/>
      <c r="H339" s="230"/>
      <c r="I339" s="230"/>
      <c r="J339" s="230"/>
      <c r="K339" s="230"/>
      <c r="AE339" s="230"/>
      <c r="AI339" s="230"/>
      <c r="AJ339" s="230"/>
      <c r="AK339" s="230"/>
      <c r="AL339" s="230"/>
      <c r="AM339" s="230"/>
    </row>
    <row r="340" spans="5:39" ht="12.75">
      <c r="E340" s="230"/>
      <c r="F340" s="230"/>
      <c r="G340" s="230"/>
      <c r="H340" s="230"/>
      <c r="I340" s="230"/>
      <c r="J340" s="230"/>
      <c r="K340" s="230"/>
      <c r="AE340" s="230"/>
      <c r="AI340" s="230"/>
      <c r="AJ340" s="230"/>
      <c r="AK340" s="230"/>
      <c r="AL340" s="230"/>
      <c r="AM340" s="230"/>
    </row>
    <row r="341" spans="5:39" ht="12.75">
      <c r="E341" s="230"/>
      <c r="F341" s="230"/>
      <c r="G341" s="230"/>
      <c r="H341" s="230"/>
      <c r="I341" s="230"/>
      <c r="J341" s="230"/>
      <c r="K341" s="230"/>
      <c r="AE341" s="230"/>
      <c r="AI341" s="230"/>
      <c r="AJ341" s="230"/>
      <c r="AK341" s="230"/>
      <c r="AL341" s="230"/>
      <c r="AM341" s="230"/>
    </row>
    <row r="342" spans="5:39" ht="12.75">
      <c r="E342" s="230"/>
      <c r="F342" s="230"/>
      <c r="G342" s="230"/>
      <c r="H342" s="230"/>
      <c r="I342" s="230"/>
      <c r="J342" s="230"/>
      <c r="K342" s="230"/>
      <c r="AE342" s="230"/>
      <c r="AI342" s="230"/>
      <c r="AJ342" s="230"/>
      <c r="AK342" s="230"/>
      <c r="AL342" s="230"/>
      <c r="AM342" s="230"/>
    </row>
    <row r="343" spans="5:39" ht="12.75">
      <c r="E343" s="230"/>
      <c r="F343" s="230"/>
      <c r="G343" s="230"/>
      <c r="H343" s="230"/>
      <c r="I343" s="230"/>
      <c r="J343" s="230"/>
      <c r="K343" s="230"/>
      <c r="AE343" s="230"/>
      <c r="AI343" s="230"/>
      <c r="AJ343" s="230"/>
      <c r="AK343" s="230"/>
      <c r="AL343" s="230"/>
      <c r="AM343" s="230"/>
    </row>
    <row r="344" spans="5:39" ht="12.75">
      <c r="E344" s="230"/>
      <c r="F344" s="230"/>
      <c r="G344" s="230"/>
      <c r="H344" s="230"/>
      <c r="I344" s="230"/>
      <c r="J344" s="230"/>
      <c r="K344" s="230"/>
      <c r="AE344" s="230"/>
      <c r="AI344" s="230"/>
      <c r="AJ344" s="230"/>
      <c r="AK344" s="230"/>
      <c r="AL344" s="230"/>
      <c r="AM344" s="230"/>
    </row>
    <row r="345" spans="5:39" ht="12.75">
      <c r="E345" s="230"/>
      <c r="F345" s="230"/>
      <c r="G345" s="230"/>
      <c r="H345" s="230"/>
      <c r="I345" s="230"/>
      <c r="J345" s="230"/>
      <c r="K345" s="230"/>
      <c r="AE345" s="230"/>
      <c r="AI345" s="230"/>
      <c r="AJ345" s="230"/>
      <c r="AK345" s="230"/>
      <c r="AL345" s="230"/>
      <c r="AM345" s="230"/>
    </row>
    <row r="346" spans="5:39" ht="12.75">
      <c r="E346" s="230"/>
      <c r="F346" s="230"/>
      <c r="G346" s="230"/>
      <c r="H346" s="230"/>
      <c r="I346" s="230"/>
      <c r="J346" s="230"/>
      <c r="K346" s="230"/>
      <c r="AE346" s="230"/>
      <c r="AI346" s="230"/>
      <c r="AJ346" s="230"/>
      <c r="AK346" s="230"/>
      <c r="AL346" s="230"/>
      <c r="AM346" s="230"/>
    </row>
    <row r="347" spans="5:39" ht="12.75">
      <c r="E347" s="230"/>
      <c r="F347" s="230"/>
      <c r="G347" s="230"/>
      <c r="H347" s="230"/>
      <c r="I347" s="230"/>
      <c r="J347" s="230"/>
      <c r="K347" s="230"/>
      <c r="AE347" s="230"/>
      <c r="AI347" s="230"/>
      <c r="AJ347" s="230"/>
      <c r="AK347" s="230"/>
      <c r="AL347" s="230"/>
      <c r="AM347" s="230"/>
    </row>
    <row r="348" spans="5:39" ht="12.75">
      <c r="E348" s="230"/>
      <c r="F348" s="230"/>
      <c r="G348" s="230"/>
      <c r="H348" s="230"/>
      <c r="I348" s="230"/>
      <c r="J348" s="230"/>
      <c r="K348" s="230"/>
      <c r="AE348" s="230"/>
      <c r="AI348" s="230"/>
      <c r="AJ348" s="230"/>
      <c r="AK348" s="230"/>
      <c r="AL348" s="230"/>
      <c r="AM348" s="230"/>
    </row>
    <row r="349" spans="5:39" ht="12.75">
      <c r="E349" s="230"/>
      <c r="F349" s="230"/>
      <c r="G349" s="230"/>
      <c r="H349" s="230"/>
      <c r="I349" s="230"/>
      <c r="J349" s="230"/>
      <c r="K349" s="230"/>
      <c r="AE349" s="230"/>
      <c r="AI349" s="230"/>
      <c r="AJ349" s="230"/>
      <c r="AK349" s="230"/>
      <c r="AL349" s="230"/>
      <c r="AM349" s="230"/>
    </row>
    <row r="350" spans="5:39" ht="12.75">
      <c r="E350" s="230"/>
      <c r="F350" s="230"/>
      <c r="G350" s="230"/>
      <c r="H350" s="230"/>
      <c r="I350" s="230"/>
      <c r="J350" s="230"/>
      <c r="K350" s="230"/>
      <c r="AE350" s="230"/>
      <c r="AI350" s="230"/>
      <c r="AJ350" s="230"/>
      <c r="AK350" s="230"/>
      <c r="AL350" s="230"/>
      <c r="AM350" s="230"/>
    </row>
    <row r="351" spans="5:39" ht="12.75">
      <c r="E351" s="230"/>
      <c r="F351" s="230"/>
      <c r="G351" s="230"/>
      <c r="H351" s="230"/>
      <c r="I351" s="230"/>
      <c r="J351" s="230"/>
      <c r="K351" s="230"/>
      <c r="AE351" s="230"/>
      <c r="AI351" s="230"/>
      <c r="AJ351" s="230"/>
      <c r="AK351" s="230"/>
      <c r="AL351" s="230"/>
      <c r="AM351" s="230"/>
    </row>
    <row r="352" spans="5:39" ht="12.75">
      <c r="E352" s="230"/>
      <c r="F352" s="230"/>
      <c r="G352" s="230"/>
      <c r="H352" s="230"/>
      <c r="I352" s="230"/>
      <c r="J352" s="230"/>
      <c r="K352" s="230"/>
      <c r="AE352" s="230"/>
      <c r="AI352" s="230"/>
      <c r="AJ352" s="230"/>
      <c r="AK352" s="230"/>
      <c r="AL352" s="230"/>
      <c r="AM352" s="230"/>
    </row>
    <row r="353" spans="5:39" ht="12.75">
      <c r="E353" s="230"/>
      <c r="F353" s="230"/>
      <c r="G353" s="230"/>
      <c r="H353" s="230"/>
      <c r="I353" s="230"/>
      <c r="J353" s="230"/>
      <c r="K353" s="230"/>
      <c r="AE353" s="230"/>
      <c r="AI353" s="230"/>
      <c r="AJ353" s="230"/>
      <c r="AK353" s="230"/>
      <c r="AL353" s="230"/>
      <c r="AM353" s="230"/>
    </row>
    <row r="354" spans="5:39" ht="12.75">
      <c r="E354" s="230"/>
      <c r="F354" s="230"/>
      <c r="G354" s="230"/>
      <c r="H354" s="230"/>
      <c r="I354" s="230"/>
      <c r="J354" s="230"/>
      <c r="K354" s="230"/>
      <c r="AE354" s="230"/>
      <c r="AI354" s="230"/>
      <c r="AJ354" s="230"/>
      <c r="AK354" s="230"/>
      <c r="AL354" s="230"/>
      <c r="AM354" s="230"/>
    </row>
    <row r="355" spans="5:39" ht="12.75">
      <c r="E355" s="230"/>
      <c r="F355" s="230"/>
      <c r="G355" s="230"/>
      <c r="H355" s="230"/>
      <c r="I355" s="230"/>
      <c r="J355" s="230"/>
      <c r="K355" s="230"/>
      <c r="AE355" s="230"/>
      <c r="AI355" s="230"/>
      <c r="AJ355" s="230"/>
      <c r="AK355" s="230"/>
      <c r="AL355" s="230"/>
      <c r="AM355" s="230"/>
    </row>
    <row r="356" spans="5:39" ht="12.75">
      <c r="E356" s="230"/>
      <c r="F356" s="230"/>
      <c r="G356" s="230"/>
      <c r="H356" s="230"/>
      <c r="I356" s="230"/>
      <c r="J356" s="230"/>
      <c r="K356" s="230"/>
      <c r="AE356" s="230"/>
      <c r="AI356" s="230"/>
      <c r="AJ356" s="230"/>
      <c r="AK356" s="230"/>
      <c r="AL356" s="230"/>
      <c r="AM356" s="230"/>
    </row>
    <row r="357" spans="5:39" ht="12.75">
      <c r="E357" s="230"/>
      <c r="F357" s="230"/>
      <c r="G357" s="230"/>
      <c r="H357" s="230"/>
      <c r="I357" s="230"/>
      <c r="J357" s="230"/>
      <c r="K357" s="230"/>
      <c r="AE357" s="230"/>
      <c r="AI357" s="230"/>
      <c r="AJ357" s="230"/>
      <c r="AK357" s="230"/>
      <c r="AL357" s="230"/>
      <c r="AM357" s="230"/>
    </row>
    <row r="358" spans="5:39" ht="12.75">
      <c r="E358" s="230"/>
      <c r="F358" s="230"/>
      <c r="G358" s="230"/>
      <c r="H358" s="230"/>
      <c r="I358" s="230"/>
      <c r="J358" s="230"/>
      <c r="K358" s="230"/>
      <c r="AE358" s="230"/>
      <c r="AI358" s="230"/>
      <c r="AJ358" s="230"/>
      <c r="AK358" s="230"/>
      <c r="AL358" s="230"/>
      <c r="AM358" s="230"/>
    </row>
    <row r="359" spans="5:39" ht="12.75">
      <c r="E359" s="230"/>
      <c r="F359" s="230"/>
      <c r="G359" s="230"/>
      <c r="H359" s="230"/>
      <c r="I359" s="230"/>
      <c r="J359" s="230"/>
      <c r="K359" s="230"/>
      <c r="AE359" s="230"/>
      <c r="AI359" s="230"/>
      <c r="AJ359" s="230"/>
      <c r="AK359" s="230"/>
      <c r="AL359" s="230"/>
      <c r="AM359" s="230"/>
    </row>
    <row r="360" spans="5:39" ht="12.75">
      <c r="E360" s="230"/>
      <c r="F360" s="230"/>
      <c r="G360" s="230"/>
      <c r="H360" s="230"/>
      <c r="I360" s="230"/>
      <c r="J360" s="230"/>
      <c r="K360" s="230"/>
      <c r="AE360" s="230"/>
      <c r="AI360" s="230"/>
      <c r="AJ360" s="230"/>
      <c r="AK360" s="230"/>
      <c r="AL360" s="230"/>
      <c r="AM360" s="230"/>
    </row>
    <row r="361" spans="5:39" ht="12.75">
      <c r="E361" s="230"/>
      <c r="F361" s="230"/>
      <c r="G361" s="230"/>
      <c r="H361" s="230"/>
      <c r="I361" s="230"/>
      <c r="J361" s="230"/>
      <c r="K361" s="230"/>
      <c r="AE361" s="230"/>
      <c r="AI361" s="230"/>
      <c r="AJ361" s="230"/>
      <c r="AK361" s="230"/>
      <c r="AL361" s="230"/>
      <c r="AM361" s="230"/>
    </row>
    <row r="362" spans="5:39" ht="12.75">
      <c r="E362" s="230"/>
      <c r="F362" s="230"/>
      <c r="G362" s="230"/>
      <c r="H362" s="230"/>
      <c r="I362" s="230"/>
      <c r="J362" s="230"/>
      <c r="K362" s="230"/>
      <c r="AE362" s="230"/>
      <c r="AI362" s="230"/>
      <c r="AJ362" s="230"/>
      <c r="AK362" s="230"/>
      <c r="AL362" s="230"/>
      <c r="AM362" s="230"/>
    </row>
    <row r="363" spans="5:39" ht="12.75">
      <c r="E363" s="230"/>
      <c r="F363" s="230"/>
      <c r="G363" s="230"/>
      <c r="H363" s="230"/>
      <c r="I363" s="230"/>
      <c r="J363" s="230"/>
      <c r="K363" s="230"/>
      <c r="AE363" s="230"/>
      <c r="AI363" s="230"/>
      <c r="AJ363" s="230"/>
      <c r="AK363" s="230"/>
      <c r="AL363" s="230"/>
      <c r="AM363" s="230"/>
    </row>
    <row r="364" spans="5:39" ht="12.75">
      <c r="E364" s="230"/>
      <c r="F364" s="230"/>
      <c r="G364" s="230"/>
      <c r="H364" s="230"/>
      <c r="I364" s="230"/>
      <c r="J364" s="230"/>
      <c r="K364" s="230"/>
      <c r="AE364" s="230"/>
      <c r="AI364" s="230"/>
      <c r="AJ364" s="230"/>
      <c r="AK364" s="230"/>
      <c r="AL364" s="230"/>
      <c r="AM364" s="230"/>
    </row>
    <row r="365" spans="5:39" ht="12.75">
      <c r="E365" s="230"/>
      <c r="F365" s="230"/>
      <c r="G365" s="230"/>
      <c r="H365" s="230"/>
      <c r="I365" s="230"/>
      <c r="J365" s="230"/>
      <c r="K365" s="230"/>
      <c r="AE365" s="230"/>
      <c r="AI365" s="230"/>
      <c r="AJ365" s="230"/>
      <c r="AK365" s="230"/>
      <c r="AL365" s="230"/>
      <c r="AM365" s="230"/>
    </row>
    <row r="366" spans="5:39" ht="12.75">
      <c r="E366" s="230"/>
      <c r="F366" s="230"/>
      <c r="G366" s="230"/>
      <c r="H366" s="230"/>
      <c r="I366" s="230"/>
      <c r="J366" s="230"/>
      <c r="K366" s="230"/>
      <c r="AE366" s="230"/>
      <c r="AI366" s="230"/>
      <c r="AJ366" s="230"/>
      <c r="AK366" s="230"/>
      <c r="AL366" s="230"/>
      <c r="AM366" s="230"/>
    </row>
    <row r="367" spans="5:39" ht="12.75">
      <c r="E367" s="230"/>
      <c r="F367" s="230"/>
      <c r="G367" s="230"/>
      <c r="H367" s="230"/>
      <c r="I367" s="230"/>
      <c r="J367" s="230"/>
      <c r="K367" s="230"/>
      <c r="AE367" s="230"/>
      <c r="AI367" s="230"/>
      <c r="AJ367" s="230"/>
      <c r="AK367" s="230"/>
      <c r="AL367" s="230"/>
      <c r="AM367" s="230"/>
    </row>
    <row r="368" spans="5:39" ht="12.75">
      <c r="E368" s="230"/>
      <c r="F368" s="230"/>
      <c r="G368" s="230"/>
      <c r="H368" s="230"/>
      <c r="I368" s="230"/>
      <c r="J368" s="230"/>
      <c r="K368" s="230"/>
      <c r="AE368" s="230"/>
      <c r="AI368" s="230"/>
      <c r="AJ368" s="230"/>
      <c r="AK368" s="230"/>
      <c r="AL368" s="230"/>
      <c r="AM368" s="230"/>
    </row>
    <row r="369" spans="5:39" ht="12.75">
      <c r="E369" s="230"/>
      <c r="F369" s="230"/>
      <c r="G369" s="230"/>
      <c r="H369" s="230"/>
      <c r="I369" s="230"/>
      <c r="J369" s="230"/>
      <c r="K369" s="230"/>
      <c r="AE369" s="230"/>
      <c r="AI369" s="230"/>
      <c r="AJ369" s="230"/>
      <c r="AK369" s="230"/>
      <c r="AL369" s="230"/>
      <c r="AM369" s="230"/>
    </row>
    <row r="370" spans="5:39" ht="12.75">
      <c r="E370" s="230"/>
      <c r="F370" s="230"/>
      <c r="G370" s="230"/>
      <c r="H370" s="230"/>
      <c r="I370" s="230"/>
      <c r="J370" s="230"/>
      <c r="K370" s="230"/>
      <c r="AE370" s="230"/>
      <c r="AI370" s="230"/>
      <c r="AJ370" s="230"/>
      <c r="AK370" s="230"/>
      <c r="AL370" s="230"/>
      <c r="AM370" s="230"/>
    </row>
    <row r="371" spans="5:39" ht="12.75">
      <c r="E371" s="230"/>
      <c r="F371" s="230"/>
      <c r="G371" s="230"/>
      <c r="H371" s="230"/>
      <c r="I371" s="230"/>
      <c r="J371" s="230"/>
      <c r="K371" s="230"/>
      <c r="AE371" s="230"/>
      <c r="AI371" s="230"/>
      <c r="AJ371" s="230"/>
      <c r="AK371" s="230"/>
      <c r="AL371" s="230"/>
      <c r="AM371" s="230"/>
    </row>
    <row r="372" spans="5:39" ht="12.75">
      <c r="E372" s="230"/>
      <c r="F372" s="230"/>
      <c r="G372" s="230"/>
      <c r="H372" s="230"/>
      <c r="I372" s="230"/>
      <c r="J372" s="230"/>
      <c r="K372" s="230"/>
      <c r="AE372" s="230"/>
      <c r="AI372" s="230"/>
      <c r="AJ372" s="230"/>
      <c r="AK372" s="230"/>
      <c r="AL372" s="230"/>
      <c r="AM372" s="230"/>
    </row>
    <row r="373" spans="5:39" ht="12.75">
      <c r="E373" s="230"/>
      <c r="F373" s="230"/>
      <c r="G373" s="230"/>
      <c r="H373" s="230"/>
      <c r="I373" s="230"/>
      <c r="J373" s="230"/>
      <c r="K373" s="230"/>
      <c r="AE373" s="230"/>
      <c r="AI373" s="230"/>
      <c r="AJ373" s="230"/>
      <c r="AK373" s="230"/>
      <c r="AL373" s="230"/>
      <c r="AM373" s="230"/>
    </row>
    <row r="374" spans="5:39" ht="12.75">
      <c r="E374" s="230"/>
      <c r="F374" s="230"/>
      <c r="G374" s="230"/>
      <c r="H374" s="230"/>
      <c r="I374" s="230"/>
      <c r="J374" s="230"/>
      <c r="K374" s="230"/>
      <c r="AE374" s="230"/>
      <c r="AI374" s="230"/>
      <c r="AJ374" s="230"/>
      <c r="AK374" s="230"/>
      <c r="AL374" s="230"/>
      <c r="AM374" s="230"/>
    </row>
    <row r="375" spans="5:39" ht="12.75">
      <c r="E375" s="230"/>
      <c r="F375" s="230"/>
      <c r="G375" s="230"/>
      <c r="H375" s="230"/>
      <c r="I375" s="230"/>
      <c r="J375" s="230"/>
      <c r="K375" s="230"/>
      <c r="AE375" s="230"/>
      <c r="AI375" s="230"/>
      <c r="AJ375" s="230"/>
      <c r="AK375" s="230"/>
      <c r="AL375" s="230"/>
      <c r="AM375" s="230"/>
    </row>
    <row r="376" spans="5:39" ht="12.75">
      <c r="E376" s="230"/>
      <c r="F376" s="230"/>
      <c r="G376" s="230"/>
      <c r="H376" s="230"/>
      <c r="I376" s="230"/>
      <c r="J376" s="230"/>
      <c r="K376" s="230"/>
      <c r="AE376" s="230"/>
      <c r="AI376" s="230"/>
      <c r="AJ376" s="230"/>
      <c r="AK376" s="230"/>
      <c r="AL376" s="230"/>
      <c r="AM376" s="230"/>
    </row>
    <row r="377" spans="5:39" ht="12.75">
      <c r="E377" s="230"/>
      <c r="F377" s="230"/>
      <c r="G377" s="230"/>
      <c r="H377" s="230"/>
      <c r="I377" s="230"/>
      <c r="J377" s="230"/>
      <c r="K377" s="230"/>
      <c r="AE377" s="230"/>
      <c r="AI377" s="230"/>
      <c r="AJ377" s="230"/>
      <c r="AK377" s="230"/>
      <c r="AL377" s="230"/>
      <c r="AM377" s="230"/>
    </row>
    <row r="378" spans="5:39" ht="12.75">
      <c r="E378" s="230"/>
      <c r="F378" s="230"/>
      <c r="G378" s="230"/>
      <c r="H378" s="230"/>
      <c r="I378" s="230"/>
      <c r="J378" s="230"/>
      <c r="K378" s="230"/>
      <c r="AE378" s="230"/>
      <c r="AI378" s="230"/>
      <c r="AJ378" s="230"/>
      <c r="AK378" s="230"/>
      <c r="AL378" s="230"/>
      <c r="AM378" s="230"/>
    </row>
    <row r="379" spans="5:39" ht="12.75">
      <c r="E379" s="230"/>
      <c r="F379" s="230"/>
      <c r="G379" s="230"/>
      <c r="H379" s="230"/>
      <c r="I379" s="230"/>
      <c r="J379" s="230"/>
      <c r="K379" s="230"/>
      <c r="AE379" s="230"/>
      <c r="AI379" s="230"/>
      <c r="AJ379" s="230"/>
      <c r="AK379" s="230"/>
      <c r="AL379" s="230"/>
      <c r="AM379" s="230"/>
    </row>
    <row r="380" spans="5:39" ht="12.75">
      <c r="E380" s="230"/>
      <c r="F380" s="230"/>
      <c r="G380" s="230"/>
      <c r="H380" s="230"/>
      <c r="I380" s="230"/>
      <c r="J380" s="230"/>
      <c r="K380" s="230"/>
      <c r="AE380" s="230"/>
      <c r="AI380" s="230"/>
      <c r="AJ380" s="230"/>
      <c r="AK380" s="230"/>
      <c r="AL380" s="230"/>
      <c r="AM380" s="230"/>
    </row>
    <row r="381" spans="5:39" ht="12.75">
      <c r="E381" s="230"/>
      <c r="F381" s="230"/>
      <c r="G381" s="230"/>
      <c r="H381" s="230"/>
      <c r="I381" s="230"/>
      <c r="J381" s="230"/>
      <c r="K381" s="230"/>
      <c r="AE381" s="230"/>
      <c r="AI381" s="230"/>
      <c r="AJ381" s="230"/>
      <c r="AK381" s="230"/>
      <c r="AL381" s="230"/>
      <c r="AM381" s="230"/>
    </row>
    <row r="382" spans="5:39" ht="12.75">
      <c r="E382" s="230"/>
      <c r="F382" s="230"/>
      <c r="G382" s="230"/>
      <c r="H382" s="230"/>
      <c r="I382" s="230"/>
      <c r="J382" s="230"/>
      <c r="K382" s="230"/>
      <c r="AE382" s="230"/>
      <c r="AI382" s="230"/>
      <c r="AJ382" s="230"/>
      <c r="AK382" s="230"/>
      <c r="AL382" s="230"/>
      <c r="AM382" s="230"/>
    </row>
    <row r="383" spans="5:39" ht="12.75">
      <c r="E383" s="230"/>
      <c r="F383" s="230"/>
      <c r="G383" s="230"/>
      <c r="H383" s="230"/>
      <c r="I383" s="230"/>
      <c r="J383" s="230"/>
      <c r="K383" s="230"/>
      <c r="AE383" s="230"/>
      <c r="AI383" s="230"/>
      <c r="AJ383" s="230"/>
      <c r="AK383" s="230"/>
      <c r="AL383" s="230"/>
      <c r="AM383" s="230"/>
    </row>
    <row r="384" spans="5:39" ht="12.75">
      <c r="E384" s="230"/>
      <c r="F384" s="230"/>
      <c r="G384" s="230"/>
      <c r="H384" s="230"/>
      <c r="I384" s="230"/>
      <c r="J384" s="230"/>
      <c r="K384" s="230"/>
      <c r="AE384" s="230"/>
      <c r="AI384" s="230"/>
      <c r="AJ384" s="230"/>
      <c r="AK384" s="230"/>
      <c r="AL384" s="230"/>
      <c r="AM384" s="230"/>
    </row>
    <row r="385" spans="5:39" ht="12.75">
      <c r="E385" s="230"/>
      <c r="F385" s="230"/>
      <c r="G385" s="230"/>
      <c r="H385" s="230"/>
      <c r="I385" s="230"/>
      <c r="J385" s="230"/>
      <c r="K385" s="230"/>
      <c r="AE385" s="230"/>
      <c r="AI385" s="230"/>
      <c r="AJ385" s="230"/>
      <c r="AK385" s="230"/>
      <c r="AL385" s="230"/>
      <c r="AM385" s="230"/>
    </row>
    <row r="386" spans="5:39" ht="12.75">
      <c r="E386" s="230"/>
      <c r="F386" s="230"/>
      <c r="G386" s="230"/>
      <c r="H386" s="230"/>
      <c r="I386" s="230"/>
      <c r="J386" s="230"/>
      <c r="K386" s="230"/>
      <c r="AE386" s="230"/>
      <c r="AI386" s="230"/>
      <c r="AJ386" s="230"/>
      <c r="AK386" s="230"/>
      <c r="AL386" s="230"/>
      <c r="AM386" s="230"/>
    </row>
    <row r="387" spans="5:39" ht="12.75">
      <c r="E387" s="230"/>
      <c r="F387" s="230"/>
      <c r="G387" s="230"/>
      <c r="H387" s="230"/>
      <c r="I387" s="230"/>
      <c r="J387" s="230"/>
      <c r="K387" s="230"/>
      <c r="AE387" s="230"/>
      <c r="AI387" s="230"/>
      <c r="AJ387" s="230"/>
      <c r="AK387" s="230"/>
      <c r="AL387" s="230"/>
      <c r="AM387" s="230"/>
    </row>
    <row r="388" spans="5:39" ht="12.75">
      <c r="E388" s="230"/>
      <c r="F388" s="230"/>
      <c r="G388" s="230"/>
      <c r="H388" s="230"/>
      <c r="I388" s="230"/>
      <c r="J388" s="230"/>
      <c r="K388" s="230"/>
      <c r="AE388" s="230"/>
      <c r="AI388" s="230"/>
      <c r="AJ388" s="230"/>
      <c r="AK388" s="230"/>
      <c r="AL388" s="230"/>
      <c r="AM388" s="230"/>
    </row>
    <row r="389" spans="5:39" ht="12.75">
      <c r="E389" s="230"/>
      <c r="F389" s="230"/>
      <c r="G389" s="230"/>
      <c r="H389" s="230"/>
      <c r="I389" s="230"/>
      <c r="J389" s="230"/>
      <c r="K389" s="230"/>
      <c r="AE389" s="230"/>
      <c r="AI389" s="230"/>
      <c r="AJ389" s="230"/>
      <c r="AK389" s="230"/>
      <c r="AL389" s="230"/>
      <c r="AM389" s="230"/>
    </row>
    <row r="390" spans="5:39" ht="12.75">
      <c r="E390" s="230"/>
      <c r="F390" s="230"/>
      <c r="G390" s="230"/>
      <c r="H390" s="230"/>
      <c r="I390" s="230"/>
      <c r="J390" s="230"/>
      <c r="K390" s="230"/>
      <c r="AE390" s="230"/>
      <c r="AI390" s="230"/>
      <c r="AJ390" s="230"/>
      <c r="AK390" s="230"/>
      <c r="AL390" s="230"/>
      <c r="AM390" s="230"/>
    </row>
    <row r="391" spans="5:39" ht="12.75">
      <c r="E391" s="230"/>
      <c r="F391" s="230"/>
      <c r="G391" s="230"/>
      <c r="H391" s="230"/>
      <c r="I391" s="230"/>
      <c r="J391" s="230"/>
      <c r="K391" s="230"/>
      <c r="AE391" s="230"/>
      <c r="AI391" s="230"/>
      <c r="AJ391" s="230"/>
      <c r="AK391" s="230"/>
      <c r="AL391" s="230"/>
      <c r="AM391" s="230"/>
    </row>
    <row r="392" spans="5:39" ht="12.75">
      <c r="E392" s="230"/>
      <c r="F392" s="230"/>
      <c r="G392" s="230"/>
      <c r="H392" s="230"/>
      <c r="I392" s="230"/>
      <c r="J392" s="230"/>
      <c r="K392" s="230"/>
      <c r="AE392" s="230"/>
      <c r="AI392" s="230"/>
      <c r="AJ392" s="230"/>
      <c r="AK392" s="230"/>
      <c r="AL392" s="230"/>
      <c r="AM392" s="230"/>
    </row>
    <row r="393" spans="5:39" ht="12.75">
      <c r="E393" s="230"/>
      <c r="F393" s="230"/>
      <c r="G393" s="230"/>
      <c r="H393" s="230"/>
      <c r="I393" s="230"/>
      <c r="J393" s="230"/>
      <c r="K393" s="230"/>
      <c r="AE393" s="230"/>
      <c r="AI393" s="230"/>
      <c r="AJ393" s="230"/>
      <c r="AK393" s="230"/>
      <c r="AL393" s="230"/>
      <c r="AM393" s="230"/>
    </row>
    <row r="394" spans="5:39" ht="12.75">
      <c r="E394" s="230"/>
      <c r="F394" s="230"/>
      <c r="G394" s="230"/>
      <c r="H394" s="230"/>
      <c r="I394" s="230"/>
      <c r="J394" s="230"/>
      <c r="K394" s="230"/>
      <c r="AE394" s="230"/>
      <c r="AI394" s="230"/>
      <c r="AJ394" s="230"/>
      <c r="AK394" s="230"/>
      <c r="AL394" s="230"/>
      <c r="AM394" s="230"/>
    </row>
    <row r="395" spans="5:39" ht="12.75">
      <c r="E395" s="230"/>
      <c r="F395" s="230"/>
      <c r="G395" s="230"/>
      <c r="H395" s="230"/>
      <c r="I395" s="230"/>
      <c r="J395" s="230"/>
      <c r="K395" s="230"/>
      <c r="AE395" s="230"/>
      <c r="AI395" s="230"/>
      <c r="AJ395" s="230"/>
      <c r="AK395" s="230"/>
      <c r="AL395" s="230"/>
      <c r="AM395" s="230"/>
    </row>
    <row r="396" spans="5:39" ht="12.75">
      <c r="E396" s="230"/>
      <c r="F396" s="230"/>
      <c r="G396" s="230"/>
      <c r="H396" s="230"/>
      <c r="I396" s="230"/>
      <c r="J396" s="230"/>
      <c r="K396" s="230"/>
      <c r="AE396" s="230"/>
      <c r="AI396" s="230"/>
      <c r="AJ396" s="230"/>
      <c r="AK396" s="230"/>
      <c r="AL396" s="230"/>
      <c r="AM396" s="230"/>
    </row>
    <row r="397" spans="5:39" ht="12.75">
      <c r="E397" s="230"/>
      <c r="F397" s="230"/>
      <c r="G397" s="230"/>
      <c r="H397" s="230"/>
      <c r="I397" s="230"/>
      <c r="J397" s="230"/>
      <c r="K397" s="230"/>
      <c r="AE397" s="230"/>
      <c r="AI397" s="230"/>
      <c r="AJ397" s="230"/>
      <c r="AK397" s="230"/>
      <c r="AL397" s="230"/>
      <c r="AM397" s="230"/>
    </row>
    <row r="398" spans="5:39" ht="12.75">
      <c r="E398" s="230"/>
      <c r="F398" s="230"/>
      <c r="G398" s="230"/>
      <c r="H398" s="230"/>
      <c r="I398" s="230"/>
      <c r="J398" s="230"/>
      <c r="K398" s="230"/>
      <c r="AE398" s="230"/>
      <c r="AI398" s="230"/>
      <c r="AJ398" s="230"/>
      <c r="AK398" s="230"/>
      <c r="AL398" s="230"/>
      <c r="AM398" s="230"/>
    </row>
    <row r="399" spans="5:39" ht="12.75">
      <c r="E399" s="230"/>
      <c r="F399" s="230"/>
      <c r="G399" s="230"/>
      <c r="H399" s="230"/>
      <c r="I399" s="230"/>
      <c r="J399" s="230"/>
      <c r="K399" s="230"/>
      <c r="AE399" s="230"/>
      <c r="AI399" s="230"/>
      <c r="AJ399" s="230"/>
      <c r="AK399" s="230"/>
      <c r="AL399" s="230"/>
      <c r="AM399" s="230"/>
    </row>
    <row r="400" spans="5:39" ht="12.75">
      <c r="E400" s="230"/>
      <c r="F400" s="230"/>
      <c r="G400" s="230"/>
      <c r="H400" s="230"/>
      <c r="I400" s="230"/>
      <c r="J400" s="230"/>
      <c r="K400" s="230"/>
      <c r="AE400" s="230"/>
      <c r="AI400" s="230"/>
      <c r="AJ400" s="230"/>
      <c r="AK400" s="230"/>
      <c r="AL400" s="230"/>
      <c r="AM400" s="230"/>
    </row>
    <row r="401" spans="5:39" ht="12.75">
      <c r="E401" s="230"/>
      <c r="F401" s="230"/>
      <c r="G401" s="230"/>
      <c r="H401" s="230"/>
      <c r="I401" s="230"/>
      <c r="J401" s="230"/>
      <c r="K401" s="230"/>
      <c r="AE401" s="230"/>
      <c r="AI401" s="230"/>
      <c r="AJ401" s="230"/>
      <c r="AK401" s="230"/>
      <c r="AL401" s="230"/>
      <c r="AM401" s="230"/>
    </row>
    <row r="402" spans="5:39" ht="12.75">
      <c r="E402" s="230"/>
      <c r="F402" s="230"/>
      <c r="G402" s="230"/>
      <c r="H402" s="230"/>
      <c r="I402" s="230"/>
      <c r="J402" s="230"/>
      <c r="K402" s="230"/>
      <c r="AE402" s="230"/>
      <c r="AI402" s="230"/>
      <c r="AJ402" s="230"/>
      <c r="AK402" s="230"/>
      <c r="AL402" s="230"/>
      <c r="AM402" s="230"/>
    </row>
    <row r="403" spans="5:39" ht="12.75">
      <c r="E403" s="230"/>
      <c r="F403" s="230"/>
      <c r="G403" s="230"/>
      <c r="H403" s="230"/>
      <c r="I403" s="230"/>
      <c r="J403" s="230"/>
      <c r="K403" s="230"/>
      <c r="AE403" s="230"/>
      <c r="AI403" s="230"/>
      <c r="AJ403" s="230"/>
      <c r="AK403" s="230"/>
      <c r="AL403" s="230"/>
      <c r="AM403" s="230"/>
    </row>
    <row r="404" spans="5:39" ht="12.75">
      <c r="E404" s="230"/>
      <c r="F404" s="230"/>
      <c r="G404" s="230"/>
      <c r="H404" s="230"/>
      <c r="I404" s="230"/>
      <c r="J404" s="230"/>
      <c r="K404" s="230"/>
      <c r="AE404" s="230"/>
      <c r="AI404" s="230"/>
      <c r="AJ404" s="230"/>
      <c r="AK404" s="230"/>
      <c r="AL404" s="230"/>
      <c r="AM404" s="230"/>
    </row>
    <row r="405" spans="5:39" ht="12.75">
      <c r="E405" s="230"/>
      <c r="F405" s="230"/>
      <c r="G405" s="230"/>
      <c r="H405" s="230"/>
      <c r="I405" s="230"/>
      <c r="J405" s="230"/>
      <c r="K405" s="230"/>
      <c r="AE405" s="230"/>
      <c r="AI405" s="230"/>
      <c r="AJ405" s="230"/>
      <c r="AK405" s="230"/>
      <c r="AL405" s="230"/>
      <c r="AM405" s="230"/>
    </row>
    <row r="406" spans="5:39" ht="12.75">
      <c r="E406" s="230"/>
      <c r="F406" s="230"/>
      <c r="G406" s="230"/>
      <c r="H406" s="230"/>
      <c r="I406" s="230"/>
      <c r="J406" s="230"/>
      <c r="K406" s="230"/>
      <c r="AE406" s="230"/>
      <c r="AI406" s="230"/>
      <c r="AJ406" s="230"/>
      <c r="AK406" s="230"/>
      <c r="AL406" s="230"/>
      <c r="AM406" s="230"/>
    </row>
    <row r="407" spans="5:39" ht="12.75">
      <c r="E407" s="230"/>
      <c r="F407" s="230"/>
      <c r="G407" s="230"/>
      <c r="H407" s="230"/>
      <c r="I407" s="230"/>
      <c r="J407" s="230"/>
      <c r="K407" s="230"/>
      <c r="AE407" s="230"/>
      <c r="AI407" s="230"/>
      <c r="AJ407" s="230"/>
      <c r="AK407" s="230"/>
      <c r="AL407" s="230"/>
      <c r="AM407" s="230"/>
    </row>
    <row r="408" spans="5:39" ht="12.75">
      <c r="E408" s="230"/>
      <c r="F408" s="230"/>
      <c r="G408" s="230"/>
      <c r="H408" s="230"/>
      <c r="I408" s="230"/>
      <c r="J408" s="230"/>
      <c r="K408" s="230"/>
      <c r="AE408" s="230"/>
      <c r="AI408" s="230"/>
      <c r="AJ408" s="230"/>
      <c r="AK408" s="230"/>
      <c r="AL408" s="230"/>
      <c r="AM408" s="230"/>
    </row>
    <row r="409" spans="5:39" ht="12.75">
      <c r="E409" s="230"/>
      <c r="F409" s="230"/>
      <c r="G409" s="230"/>
      <c r="H409" s="230"/>
      <c r="I409" s="230"/>
      <c r="J409" s="230"/>
      <c r="K409" s="230"/>
      <c r="AE409" s="230"/>
      <c r="AI409" s="230"/>
      <c r="AJ409" s="230"/>
      <c r="AK409" s="230"/>
      <c r="AL409" s="230"/>
      <c r="AM409" s="230"/>
    </row>
    <row r="410" spans="5:39" ht="12.75">
      <c r="E410" s="230"/>
      <c r="F410" s="230"/>
      <c r="G410" s="230"/>
      <c r="H410" s="230"/>
      <c r="I410" s="230"/>
      <c r="J410" s="230"/>
      <c r="K410" s="230"/>
      <c r="AE410" s="230"/>
      <c r="AI410" s="230"/>
      <c r="AJ410" s="230"/>
      <c r="AK410" s="230"/>
      <c r="AL410" s="230"/>
      <c r="AM410" s="230"/>
    </row>
    <row r="411" spans="5:39" ht="12.75">
      <c r="E411" s="230"/>
      <c r="F411" s="230"/>
      <c r="G411" s="230"/>
      <c r="H411" s="230"/>
      <c r="I411" s="230"/>
      <c r="J411" s="230"/>
      <c r="K411" s="230"/>
      <c r="AE411" s="230"/>
      <c r="AI411" s="230"/>
      <c r="AJ411" s="230"/>
      <c r="AK411" s="230"/>
      <c r="AL411" s="230"/>
      <c r="AM411" s="230"/>
    </row>
    <row r="412" spans="5:39" ht="12.75">
      <c r="E412" s="230"/>
      <c r="F412" s="230"/>
      <c r="G412" s="230"/>
      <c r="H412" s="230"/>
      <c r="I412" s="230"/>
      <c r="J412" s="230"/>
      <c r="K412" s="230"/>
      <c r="AE412" s="230"/>
      <c r="AI412" s="230"/>
      <c r="AJ412" s="230"/>
      <c r="AK412" s="230"/>
      <c r="AL412" s="230"/>
      <c r="AM412" s="230"/>
    </row>
    <row r="413" spans="5:39" ht="12.75">
      <c r="E413" s="230"/>
      <c r="F413" s="230"/>
      <c r="G413" s="230"/>
      <c r="H413" s="230"/>
      <c r="I413" s="230"/>
      <c r="J413" s="230"/>
      <c r="K413" s="230"/>
      <c r="AE413" s="230"/>
      <c r="AI413" s="230"/>
      <c r="AJ413" s="230"/>
      <c r="AK413" s="230"/>
      <c r="AL413" s="230"/>
      <c r="AM413" s="230"/>
    </row>
    <row r="414" spans="5:39" ht="12.75">
      <c r="E414" s="230"/>
      <c r="F414" s="230"/>
      <c r="G414" s="230"/>
      <c r="H414" s="230"/>
      <c r="I414" s="230"/>
      <c r="J414" s="230"/>
      <c r="K414" s="230"/>
      <c r="AE414" s="230"/>
      <c r="AI414" s="230"/>
      <c r="AJ414" s="230"/>
      <c r="AK414" s="230"/>
      <c r="AL414" s="230"/>
      <c r="AM414" s="230"/>
    </row>
    <row r="415" spans="5:39" ht="12.75">
      <c r="E415" s="230"/>
      <c r="F415" s="230"/>
      <c r="G415" s="230"/>
      <c r="H415" s="230"/>
      <c r="I415" s="230"/>
      <c r="J415" s="230"/>
      <c r="K415" s="230"/>
      <c r="AE415" s="230"/>
      <c r="AI415" s="230"/>
      <c r="AJ415" s="230"/>
      <c r="AK415" s="230"/>
      <c r="AL415" s="230"/>
      <c r="AM415" s="230"/>
    </row>
    <row r="416" spans="5:39" ht="12.75">
      <c r="E416" s="230"/>
      <c r="F416" s="230"/>
      <c r="G416" s="230"/>
      <c r="H416" s="230"/>
      <c r="I416" s="230"/>
      <c r="J416" s="230"/>
      <c r="K416" s="230"/>
      <c r="AE416" s="230"/>
      <c r="AI416" s="230"/>
      <c r="AJ416" s="230"/>
      <c r="AK416" s="230"/>
      <c r="AL416" s="230"/>
      <c r="AM416" s="230"/>
    </row>
    <row r="417" spans="5:39" ht="12.75">
      <c r="E417" s="230"/>
      <c r="F417" s="230"/>
      <c r="G417" s="230"/>
      <c r="H417" s="230"/>
      <c r="I417" s="230"/>
      <c r="J417" s="230"/>
      <c r="K417" s="230"/>
      <c r="AE417" s="230"/>
      <c r="AI417" s="230"/>
      <c r="AJ417" s="230"/>
      <c r="AK417" s="230"/>
      <c r="AL417" s="230"/>
      <c r="AM417" s="230"/>
    </row>
    <row r="418" spans="5:39" ht="12.75">
      <c r="E418" s="230"/>
      <c r="F418" s="230"/>
      <c r="G418" s="230"/>
      <c r="H418" s="230"/>
      <c r="I418" s="230"/>
      <c r="J418" s="230"/>
      <c r="K418" s="230"/>
      <c r="AE418" s="230"/>
      <c r="AI418" s="230"/>
      <c r="AJ418" s="230"/>
      <c r="AK418" s="230"/>
      <c r="AL418" s="230"/>
      <c r="AM418" s="230"/>
    </row>
    <row r="419" spans="5:39" ht="12.75">
      <c r="E419" s="230"/>
      <c r="F419" s="230"/>
      <c r="G419" s="230"/>
      <c r="H419" s="230"/>
      <c r="I419" s="230"/>
      <c r="J419" s="230"/>
      <c r="K419" s="230"/>
      <c r="AE419" s="230"/>
      <c r="AI419" s="230"/>
      <c r="AJ419" s="230"/>
      <c r="AK419" s="230"/>
      <c r="AL419" s="230"/>
      <c r="AM419" s="230"/>
    </row>
    <row r="420" spans="5:39" ht="12.75">
      <c r="E420" s="230"/>
      <c r="F420" s="230"/>
      <c r="G420" s="230"/>
      <c r="H420" s="230"/>
      <c r="I420" s="230"/>
      <c r="J420" s="230"/>
      <c r="K420" s="230"/>
      <c r="AE420" s="230"/>
      <c r="AI420" s="230"/>
      <c r="AJ420" s="230"/>
      <c r="AK420" s="230"/>
      <c r="AL420" s="230"/>
      <c r="AM420" s="230"/>
    </row>
    <row r="421" spans="5:39" ht="12.75">
      <c r="E421" s="230"/>
      <c r="F421" s="230"/>
      <c r="G421" s="230"/>
      <c r="H421" s="230"/>
      <c r="I421" s="230"/>
      <c r="J421" s="230"/>
      <c r="K421" s="230"/>
      <c r="AE421" s="230"/>
      <c r="AI421" s="230"/>
      <c r="AJ421" s="230"/>
      <c r="AK421" s="230"/>
      <c r="AL421" s="230"/>
      <c r="AM421" s="230"/>
    </row>
    <row r="422" spans="5:39" ht="12.75">
      <c r="E422" s="230"/>
      <c r="F422" s="230"/>
      <c r="G422" s="230"/>
      <c r="H422" s="230"/>
      <c r="I422" s="230"/>
      <c r="J422" s="230"/>
      <c r="K422" s="230"/>
      <c r="AE422" s="230"/>
      <c r="AI422" s="230"/>
      <c r="AJ422" s="230"/>
      <c r="AK422" s="230"/>
      <c r="AL422" s="230"/>
      <c r="AM422" s="230"/>
    </row>
    <row r="423" spans="5:39" ht="12.75">
      <c r="E423" s="230"/>
      <c r="F423" s="230"/>
      <c r="G423" s="230"/>
      <c r="H423" s="230"/>
      <c r="I423" s="230"/>
      <c r="J423" s="230"/>
      <c r="K423" s="230"/>
      <c r="AE423" s="230"/>
      <c r="AI423" s="230"/>
      <c r="AJ423" s="230"/>
      <c r="AK423" s="230"/>
      <c r="AL423" s="230"/>
      <c r="AM423" s="230"/>
    </row>
    <row r="424" spans="5:39" ht="12.75">
      <c r="E424" s="230"/>
      <c r="F424" s="230"/>
      <c r="G424" s="230"/>
      <c r="H424" s="230"/>
      <c r="I424" s="230"/>
      <c r="J424" s="230"/>
      <c r="K424" s="230"/>
      <c r="AE424" s="230"/>
      <c r="AI424" s="230"/>
      <c r="AJ424" s="230"/>
      <c r="AK424" s="230"/>
      <c r="AL424" s="230"/>
      <c r="AM424" s="230"/>
    </row>
    <row r="425" spans="5:39" ht="12.75">
      <c r="E425" s="230"/>
      <c r="F425" s="230"/>
      <c r="G425" s="230"/>
      <c r="H425" s="230"/>
      <c r="I425" s="230"/>
      <c r="J425" s="230"/>
      <c r="K425" s="230"/>
      <c r="AE425" s="230"/>
      <c r="AI425" s="230"/>
      <c r="AJ425" s="230"/>
      <c r="AK425" s="230"/>
      <c r="AL425" s="230"/>
      <c r="AM425" s="230"/>
    </row>
    <row r="426" spans="5:39" ht="12.75">
      <c r="E426" s="230"/>
      <c r="F426" s="230"/>
      <c r="G426" s="230"/>
      <c r="H426" s="230"/>
      <c r="I426" s="230"/>
      <c r="J426" s="230"/>
      <c r="K426" s="230"/>
      <c r="AE426" s="230"/>
      <c r="AI426" s="230"/>
      <c r="AJ426" s="230"/>
      <c r="AK426" s="230"/>
      <c r="AL426" s="230"/>
      <c r="AM426" s="230"/>
    </row>
    <row r="427" spans="5:39" ht="12.75">
      <c r="E427" s="230"/>
      <c r="F427" s="230"/>
      <c r="G427" s="230"/>
      <c r="H427" s="230"/>
      <c r="I427" s="230"/>
      <c r="J427" s="230"/>
      <c r="K427" s="230"/>
      <c r="AE427" s="230"/>
      <c r="AI427" s="230"/>
      <c r="AJ427" s="230"/>
      <c r="AK427" s="230"/>
      <c r="AL427" s="230"/>
      <c r="AM427" s="230"/>
    </row>
    <row r="428" spans="5:39" ht="12.75">
      <c r="E428" s="230"/>
      <c r="F428" s="230"/>
      <c r="G428" s="230"/>
      <c r="H428" s="230"/>
      <c r="I428" s="230"/>
      <c r="J428" s="230"/>
      <c r="K428" s="230"/>
      <c r="AE428" s="230"/>
      <c r="AI428" s="230"/>
      <c r="AJ428" s="230"/>
      <c r="AK428" s="230"/>
      <c r="AL428" s="230"/>
      <c r="AM428" s="230"/>
    </row>
    <row r="429" spans="5:39" ht="12.75">
      <c r="E429" s="230"/>
      <c r="F429" s="230"/>
      <c r="G429" s="230"/>
      <c r="H429" s="230"/>
      <c r="I429" s="230"/>
      <c r="J429" s="230"/>
      <c r="K429" s="230"/>
      <c r="AE429" s="230"/>
      <c r="AI429" s="230"/>
      <c r="AJ429" s="230"/>
      <c r="AK429" s="230"/>
      <c r="AL429" s="230"/>
      <c r="AM429" s="230"/>
    </row>
    <row r="430" spans="5:39" ht="12.75">
      <c r="E430" s="230"/>
      <c r="F430" s="230"/>
      <c r="G430" s="230"/>
      <c r="H430" s="230"/>
      <c r="I430" s="230"/>
      <c r="J430" s="230"/>
      <c r="K430" s="230"/>
      <c r="AE430" s="230"/>
      <c r="AI430" s="230"/>
      <c r="AJ430" s="230"/>
      <c r="AK430" s="230"/>
      <c r="AL430" s="230"/>
      <c r="AM430" s="230"/>
    </row>
    <row r="431" spans="5:39" ht="12.75">
      <c r="E431" s="230"/>
      <c r="F431" s="230"/>
      <c r="G431" s="230"/>
      <c r="H431" s="230"/>
      <c r="I431" s="230"/>
      <c r="J431" s="230"/>
      <c r="K431" s="230"/>
      <c r="AE431" s="230"/>
      <c r="AI431" s="230"/>
      <c r="AJ431" s="230"/>
      <c r="AK431" s="230"/>
      <c r="AL431" s="230"/>
      <c r="AM431" s="230"/>
    </row>
    <row r="432" spans="5:39" ht="12.75">
      <c r="E432" s="230"/>
      <c r="F432" s="230"/>
      <c r="G432" s="230"/>
      <c r="H432" s="230"/>
      <c r="I432" s="230"/>
      <c r="J432" s="230"/>
      <c r="K432" s="230"/>
      <c r="AE432" s="230"/>
      <c r="AI432" s="230"/>
      <c r="AJ432" s="230"/>
      <c r="AK432" s="230"/>
      <c r="AL432" s="230"/>
      <c r="AM432" s="230"/>
    </row>
    <row r="433" spans="5:39" ht="12.75">
      <c r="E433" s="230"/>
      <c r="F433" s="230"/>
      <c r="G433" s="230"/>
      <c r="H433" s="230"/>
      <c r="I433" s="230"/>
      <c r="J433" s="230"/>
      <c r="K433" s="230"/>
      <c r="AE433" s="230"/>
      <c r="AI433" s="230"/>
      <c r="AJ433" s="230"/>
      <c r="AK433" s="230"/>
      <c r="AL433" s="230"/>
      <c r="AM433" s="230"/>
    </row>
    <row r="434" spans="5:39" ht="12.75">
      <c r="E434" s="230"/>
      <c r="F434" s="230"/>
      <c r="G434" s="230"/>
      <c r="H434" s="230"/>
      <c r="I434" s="230"/>
      <c r="J434" s="230"/>
      <c r="K434" s="230"/>
      <c r="AE434" s="230"/>
      <c r="AI434" s="230"/>
      <c r="AJ434" s="230"/>
      <c r="AK434" s="230"/>
      <c r="AL434" s="230"/>
      <c r="AM434" s="230"/>
    </row>
    <row r="435" spans="5:39" ht="12.75">
      <c r="E435" s="230"/>
      <c r="F435" s="230"/>
      <c r="G435" s="230"/>
      <c r="H435" s="230"/>
      <c r="I435" s="230"/>
      <c r="J435" s="230"/>
      <c r="K435" s="230"/>
      <c r="AE435" s="230"/>
      <c r="AI435" s="230"/>
      <c r="AJ435" s="230"/>
      <c r="AK435" s="230"/>
      <c r="AL435" s="230"/>
      <c r="AM435" s="230"/>
    </row>
    <row r="436" spans="5:39" ht="12.75">
      <c r="E436" s="230"/>
      <c r="F436" s="230"/>
      <c r="G436" s="230"/>
      <c r="H436" s="230"/>
      <c r="I436" s="230"/>
      <c r="J436" s="230"/>
      <c r="K436" s="230"/>
      <c r="AE436" s="230"/>
      <c r="AI436" s="230"/>
      <c r="AJ436" s="230"/>
      <c r="AK436" s="230"/>
      <c r="AL436" s="230"/>
      <c r="AM436" s="230"/>
    </row>
    <row r="437" spans="5:39" ht="12.75">
      <c r="E437" s="230"/>
      <c r="F437" s="230"/>
      <c r="G437" s="230"/>
      <c r="H437" s="230"/>
      <c r="I437" s="230"/>
      <c r="J437" s="230"/>
      <c r="K437" s="230"/>
      <c r="AE437" s="230"/>
      <c r="AI437" s="230"/>
      <c r="AJ437" s="230"/>
      <c r="AK437" s="230"/>
      <c r="AL437" s="230"/>
      <c r="AM437" s="230"/>
    </row>
    <row r="438" spans="5:39" ht="12.75">
      <c r="E438" s="230"/>
      <c r="F438" s="230"/>
      <c r="G438" s="230"/>
      <c r="H438" s="230"/>
      <c r="I438" s="230"/>
      <c r="J438" s="230"/>
      <c r="K438" s="230"/>
      <c r="AE438" s="230"/>
      <c r="AI438" s="230"/>
      <c r="AJ438" s="230"/>
      <c r="AK438" s="230"/>
      <c r="AL438" s="230"/>
      <c r="AM438" s="230"/>
    </row>
    <row r="439" spans="5:39" ht="12.75">
      <c r="E439" s="230"/>
      <c r="F439" s="230"/>
      <c r="G439" s="230"/>
      <c r="H439" s="230"/>
      <c r="I439" s="230"/>
      <c r="J439" s="230"/>
      <c r="K439" s="230"/>
      <c r="AE439" s="230"/>
      <c r="AI439" s="230"/>
      <c r="AJ439" s="230"/>
      <c r="AK439" s="230"/>
      <c r="AL439" s="230"/>
      <c r="AM439" s="230"/>
    </row>
    <row r="440" spans="5:39" ht="12.75">
      <c r="E440" s="230"/>
      <c r="F440" s="230"/>
      <c r="G440" s="230"/>
      <c r="H440" s="230"/>
      <c r="I440" s="230"/>
      <c r="J440" s="230"/>
      <c r="K440" s="230"/>
      <c r="AE440" s="230"/>
      <c r="AI440" s="230"/>
      <c r="AJ440" s="230"/>
      <c r="AK440" s="230"/>
      <c r="AL440" s="230"/>
      <c r="AM440" s="230"/>
    </row>
    <row r="441" spans="5:39" ht="12.75">
      <c r="E441" s="230"/>
      <c r="F441" s="230"/>
      <c r="G441" s="230"/>
      <c r="H441" s="230"/>
      <c r="I441" s="230"/>
      <c r="J441" s="230"/>
      <c r="K441" s="230"/>
      <c r="AE441" s="230"/>
      <c r="AI441" s="230"/>
      <c r="AJ441" s="230"/>
      <c r="AK441" s="230"/>
      <c r="AL441" s="230"/>
      <c r="AM441" s="230"/>
    </row>
    <row r="442" spans="5:39" ht="12.75">
      <c r="E442" s="230"/>
      <c r="F442" s="230"/>
      <c r="G442" s="230"/>
      <c r="H442" s="230"/>
      <c r="I442" s="230"/>
      <c r="J442" s="230"/>
      <c r="K442" s="230"/>
      <c r="AE442" s="230"/>
      <c r="AI442" s="230"/>
      <c r="AJ442" s="230"/>
      <c r="AK442" s="230"/>
      <c r="AL442" s="230"/>
      <c r="AM442" s="230"/>
    </row>
    <row r="443" spans="5:39" ht="12.75">
      <c r="E443" s="230"/>
      <c r="F443" s="230"/>
      <c r="G443" s="230"/>
      <c r="H443" s="230"/>
      <c r="I443" s="230"/>
      <c r="J443" s="230"/>
      <c r="K443" s="230"/>
      <c r="AE443" s="230"/>
      <c r="AI443" s="230"/>
      <c r="AJ443" s="230"/>
      <c r="AK443" s="230"/>
      <c r="AL443" s="230"/>
      <c r="AM443" s="230"/>
    </row>
    <row r="444" spans="5:39" ht="12.75">
      <c r="E444" s="230"/>
      <c r="F444" s="230"/>
      <c r="G444" s="230"/>
      <c r="H444" s="230"/>
      <c r="I444" s="230"/>
      <c r="J444" s="230"/>
      <c r="K444" s="230"/>
      <c r="AE444" s="230"/>
      <c r="AI444" s="230"/>
      <c r="AJ444" s="230"/>
      <c r="AK444" s="230"/>
      <c r="AL444" s="230"/>
      <c r="AM444" s="230"/>
    </row>
    <row r="445" spans="5:39" ht="12.75">
      <c r="E445" s="230"/>
      <c r="F445" s="230"/>
      <c r="G445" s="230"/>
      <c r="H445" s="230"/>
      <c r="I445" s="230"/>
      <c r="J445" s="230"/>
      <c r="K445" s="230"/>
      <c r="AE445" s="230"/>
      <c r="AI445" s="230"/>
      <c r="AJ445" s="230"/>
      <c r="AK445" s="230"/>
      <c r="AL445" s="230"/>
      <c r="AM445" s="230"/>
    </row>
    <row r="446" spans="5:39" ht="12.75">
      <c r="E446" s="230"/>
      <c r="F446" s="230"/>
      <c r="G446" s="230"/>
      <c r="H446" s="230"/>
      <c r="I446" s="230"/>
      <c r="J446" s="230"/>
      <c r="K446" s="230"/>
      <c r="AE446" s="230"/>
      <c r="AI446" s="230"/>
      <c r="AJ446" s="230"/>
      <c r="AK446" s="230"/>
      <c r="AL446" s="230"/>
      <c r="AM446" s="230"/>
    </row>
    <row r="447" spans="5:39" ht="12.75">
      <c r="E447" s="230"/>
      <c r="F447" s="230"/>
      <c r="G447" s="230"/>
      <c r="H447" s="230"/>
      <c r="I447" s="230"/>
      <c r="J447" s="230"/>
      <c r="K447" s="230"/>
      <c r="AE447" s="230"/>
      <c r="AI447" s="230"/>
      <c r="AJ447" s="230"/>
      <c r="AK447" s="230"/>
      <c r="AL447" s="230"/>
      <c r="AM447" s="230"/>
    </row>
    <row r="448" spans="5:39" ht="12.75">
      <c r="E448" s="230"/>
      <c r="F448" s="230"/>
      <c r="G448" s="230"/>
      <c r="H448" s="230"/>
      <c r="I448" s="230"/>
      <c r="J448" s="230"/>
      <c r="K448" s="230"/>
      <c r="AE448" s="230"/>
      <c r="AI448" s="230"/>
      <c r="AJ448" s="230"/>
      <c r="AK448" s="230"/>
      <c r="AL448" s="230"/>
      <c r="AM448" s="230"/>
    </row>
    <row r="449" spans="5:39" ht="12.75">
      <c r="E449" s="230"/>
      <c r="F449" s="230"/>
      <c r="G449" s="230"/>
      <c r="H449" s="230"/>
      <c r="I449" s="230"/>
      <c r="J449" s="230"/>
      <c r="K449" s="230"/>
      <c r="AE449" s="230"/>
      <c r="AI449" s="230"/>
      <c r="AJ449" s="230"/>
      <c r="AK449" s="230"/>
      <c r="AL449" s="230"/>
      <c r="AM449" s="230"/>
    </row>
    <row r="450" spans="5:39" ht="12.75">
      <c r="E450" s="230"/>
      <c r="F450" s="230"/>
      <c r="G450" s="230"/>
      <c r="H450" s="230"/>
      <c r="I450" s="230"/>
      <c r="J450" s="230"/>
      <c r="K450" s="230"/>
      <c r="AE450" s="230"/>
      <c r="AI450" s="230"/>
      <c r="AJ450" s="230"/>
      <c r="AK450" s="230"/>
      <c r="AL450" s="230"/>
      <c r="AM450" s="230"/>
    </row>
    <row r="451" spans="5:39" ht="12.75">
      <c r="E451" s="230"/>
      <c r="F451" s="230"/>
      <c r="G451" s="230"/>
      <c r="H451" s="230"/>
      <c r="I451" s="230"/>
      <c r="J451" s="230"/>
      <c r="K451" s="230"/>
      <c r="AE451" s="230"/>
      <c r="AI451" s="230"/>
      <c r="AJ451" s="230"/>
      <c r="AK451" s="230"/>
      <c r="AL451" s="230"/>
      <c r="AM451" s="230"/>
    </row>
    <row r="452" spans="5:39" ht="12.75">
      <c r="E452" s="230"/>
      <c r="F452" s="230"/>
      <c r="G452" s="230"/>
      <c r="H452" s="230"/>
      <c r="I452" s="230"/>
      <c r="J452" s="230"/>
      <c r="K452" s="230"/>
      <c r="AE452" s="230"/>
      <c r="AI452" s="230"/>
      <c r="AJ452" s="230"/>
      <c r="AK452" s="230"/>
      <c r="AL452" s="230"/>
      <c r="AM452" s="230"/>
    </row>
    <row r="453" spans="5:39" ht="12.75">
      <c r="E453" s="230"/>
      <c r="F453" s="230"/>
      <c r="G453" s="230"/>
      <c r="H453" s="230"/>
      <c r="I453" s="230"/>
      <c r="J453" s="230"/>
      <c r="K453" s="230"/>
      <c r="AE453" s="230"/>
      <c r="AI453" s="230"/>
      <c r="AJ453" s="230"/>
      <c r="AK453" s="230"/>
      <c r="AL453" s="230"/>
      <c r="AM453" s="230"/>
    </row>
    <row r="454" spans="5:39" ht="12.75">
      <c r="E454" s="230"/>
      <c r="F454" s="230"/>
      <c r="G454" s="230"/>
      <c r="H454" s="230"/>
      <c r="I454" s="230"/>
      <c r="J454" s="230"/>
      <c r="K454" s="230"/>
      <c r="AE454" s="230"/>
      <c r="AI454" s="230"/>
      <c r="AJ454" s="230"/>
      <c r="AK454" s="230"/>
      <c r="AL454" s="230"/>
      <c r="AM454" s="230"/>
    </row>
    <row r="455" spans="5:39" ht="12.75">
      <c r="E455" s="230"/>
      <c r="F455" s="230"/>
      <c r="G455" s="230"/>
      <c r="H455" s="230"/>
      <c r="I455" s="230"/>
      <c r="J455" s="230"/>
      <c r="K455" s="230"/>
      <c r="AE455" s="230"/>
      <c r="AI455" s="230"/>
      <c r="AJ455" s="230"/>
      <c r="AK455" s="230"/>
      <c r="AL455" s="230"/>
      <c r="AM455" s="230"/>
    </row>
    <row r="456" spans="5:39" ht="12.75">
      <c r="E456" s="230"/>
      <c r="F456" s="230"/>
      <c r="G456" s="230"/>
      <c r="H456" s="230"/>
      <c r="I456" s="230"/>
      <c r="J456" s="230"/>
      <c r="K456" s="230"/>
      <c r="AE456" s="230"/>
      <c r="AI456" s="230"/>
      <c r="AJ456" s="230"/>
      <c r="AK456" s="230"/>
      <c r="AL456" s="230"/>
      <c r="AM456" s="230"/>
    </row>
    <row r="457" spans="5:39" ht="12.75">
      <c r="E457" s="230"/>
      <c r="F457" s="230"/>
      <c r="G457" s="230"/>
      <c r="H457" s="230"/>
      <c r="I457" s="230"/>
      <c r="J457" s="230"/>
      <c r="K457" s="230"/>
      <c r="AE457" s="230"/>
      <c r="AI457" s="230"/>
      <c r="AJ457" s="230"/>
      <c r="AK457" s="230"/>
      <c r="AL457" s="230"/>
      <c r="AM457" s="230"/>
    </row>
    <row r="458" spans="5:39" ht="12.75">
      <c r="E458" s="230"/>
      <c r="F458" s="230"/>
      <c r="G458" s="230"/>
      <c r="H458" s="230"/>
      <c r="I458" s="230"/>
      <c r="J458" s="230"/>
      <c r="K458" s="230"/>
      <c r="AE458" s="230"/>
      <c r="AI458" s="230"/>
      <c r="AJ458" s="230"/>
      <c r="AK458" s="230"/>
      <c r="AL458" s="230"/>
      <c r="AM458" s="230"/>
    </row>
    <row r="459" spans="5:39" ht="12.75">
      <c r="E459" s="230"/>
      <c r="F459" s="230"/>
      <c r="G459" s="230"/>
      <c r="H459" s="230"/>
      <c r="I459" s="230"/>
      <c r="J459" s="230"/>
      <c r="K459" s="230"/>
      <c r="AE459" s="230"/>
      <c r="AI459" s="230"/>
      <c r="AJ459" s="230"/>
      <c r="AK459" s="230"/>
      <c r="AL459" s="230"/>
      <c r="AM459" s="230"/>
    </row>
    <row r="460" spans="5:39" ht="12.75">
      <c r="E460" s="230"/>
      <c r="F460" s="230"/>
      <c r="G460" s="230"/>
      <c r="H460" s="230"/>
      <c r="I460" s="230"/>
      <c r="J460" s="230"/>
      <c r="K460" s="230"/>
      <c r="AE460" s="230"/>
      <c r="AI460" s="230"/>
      <c r="AJ460" s="230"/>
      <c r="AK460" s="230"/>
      <c r="AL460" s="230"/>
      <c r="AM460" s="230"/>
    </row>
    <row r="461" spans="5:39" ht="12.75">
      <c r="E461" s="230"/>
      <c r="F461" s="230"/>
      <c r="G461" s="230"/>
      <c r="H461" s="230"/>
      <c r="I461" s="230"/>
      <c r="J461" s="230"/>
      <c r="K461" s="230"/>
      <c r="AE461" s="230"/>
      <c r="AI461" s="230"/>
      <c r="AJ461" s="230"/>
      <c r="AK461" s="230"/>
      <c r="AL461" s="230"/>
      <c r="AM461" s="230"/>
    </row>
    <row r="462" spans="5:39" ht="12.75">
      <c r="E462" s="230"/>
      <c r="F462" s="230"/>
      <c r="G462" s="230"/>
      <c r="H462" s="230"/>
      <c r="I462" s="230"/>
      <c r="J462" s="230"/>
      <c r="K462" s="230"/>
      <c r="AE462" s="230"/>
      <c r="AI462" s="230"/>
      <c r="AJ462" s="230"/>
      <c r="AK462" s="230"/>
      <c r="AL462" s="230"/>
      <c r="AM462" s="230"/>
    </row>
    <row r="463" spans="5:39" ht="12.75">
      <c r="E463" s="230"/>
      <c r="F463" s="230"/>
      <c r="G463" s="230"/>
      <c r="H463" s="230"/>
      <c r="I463" s="230"/>
      <c r="J463" s="230"/>
      <c r="K463" s="230"/>
      <c r="AE463" s="230"/>
      <c r="AI463" s="230"/>
      <c r="AJ463" s="230"/>
      <c r="AK463" s="230"/>
      <c r="AL463" s="230"/>
      <c r="AM463" s="230"/>
    </row>
    <row r="464" spans="5:39" ht="12.75">
      <c r="E464" s="230"/>
      <c r="F464" s="230"/>
      <c r="G464" s="230"/>
      <c r="H464" s="230"/>
      <c r="I464" s="230"/>
      <c r="J464" s="230"/>
      <c r="K464" s="230"/>
      <c r="AE464" s="230"/>
      <c r="AI464" s="230"/>
      <c r="AJ464" s="230"/>
      <c r="AK464" s="230"/>
      <c r="AL464" s="230"/>
      <c r="AM464" s="230"/>
    </row>
    <row r="465" spans="5:39" ht="12.75">
      <c r="E465" s="230"/>
      <c r="F465" s="230"/>
      <c r="G465" s="230"/>
      <c r="H465" s="230"/>
      <c r="I465" s="230"/>
      <c r="J465" s="230"/>
      <c r="K465" s="230"/>
      <c r="AE465" s="230"/>
      <c r="AI465" s="230"/>
      <c r="AJ465" s="230"/>
      <c r="AK465" s="230"/>
      <c r="AL465" s="230"/>
      <c r="AM465" s="230"/>
    </row>
    <row r="466" spans="5:39" ht="12.75">
      <c r="E466" s="230"/>
      <c r="F466" s="230"/>
      <c r="G466" s="230"/>
      <c r="H466" s="230"/>
      <c r="I466" s="230"/>
      <c r="J466" s="230"/>
      <c r="K466" s="230"/>
      <c r="AE466" s="230"/>
      <c r="AI466" s="230"/>
      <c r="AJ466" s="230"/>
      <c r="AK466" s="230"/>
      <c r="AL466" s="230"/>
      <c r="AM466" s="230"/>
    </row>
    <row r="467" spans="5:39" ht="12.75">
      <c r="E467" s="230"/>
      <c r="F467" s="230"/>
      <c r="G467" s="230"/>
      <c r="H467" s="230"/>
      <c r="I467" s="230"/>
      <c r="J467" s="230"/>
      <c r="K467" s="230"/>
      <c r="AE467" s="230"/>
      <c r="AI467" s="230"/>
      <c r="AJ467" s="230"/>
      <c r="AK467" s="230"/>
      <c r="AL467" s="230"/>
      <c r="AM467" s="230"/>
    </row>
    <row r="468" spans="5:39" ht="12.75">
      <c r="E468" s="230"/>
      <c r="F468" s="230"/>
      <c r="G468" s="230"/>
      <c r="H468" s="230"/>
      <c r="I468" s="230"/>
      <c r="J468" s="230"/>
      <c r="K468" s="230"/>
      <c r="AE468" s="230"/>
      <c r="AI468" s="230"/>
      <c r="AJ468" s="230"/>
      <c r="AK468" s="230"/>
      <c r="AL468" s="230"/>
      <c r="AM468" s="230"/>
    </row>
    <row r="469" spans="5:39" ht="12.75">
      <c r="E469" s="230"/>
      <c r="F469" s="230"/>
      <c r="G469" s="230"/>
      <c r="H469" s="230"/>
      <c r="I469" s="230"/>
      <c r="J469" s="230"/>
      <c r="K469" s="230"/>
      <c r="AE469" s="230"/>
      <c r="AI469" s="230"/>
      <c r="AJ469" s="230"/>
      <c r="AK469" s="230"/>
      <c r="AL469" s="230"/>
      <c r="AM469" s="230"/>
    </row>
    <row r="470" spans="5:39" ht="12.75">
      <c r="E470" s="230"/>
      <c r="F470" s="230"/>
      <c r="G470" s="230"/>
      <c r="H470" s="230"/>
      <c r="I470" s="230"/>
      <c r="J470" s="230"/>
      <c r="K470" s="230"/>
      <c r="AE470" s="230"/>
      <c r="AI470" s="230"/>
      <c r="AJ470" s="230"/>
      <c r="AK470" s="230"/>
      <c r="AL470" s="230"/>
      <c r="AM470" s="230"/>
    </row>
    <row r="471" spans="5:39" ht="12.75">
      <c r="E471" s="230"/>
      <c r="F471" s="230"/>
      <c r="G471" s="230"/>
      <c r="H471" s="230"/>
      <c r="I471" s="230"/>
      <c r="J471" s="230"/>
      <c r="K471" s="230"/>
      <c r="AE471" s="230"/>
      <c r="AI471" s="230"/>
      <c r="AJ471" s="230"/>
      <c r="AK471" s="230"/>
      <c r="AL471" s="230"/>
      <c r="AM471" s="230"/>
    </row>
    <row r="472" spans="5:39" ht="12.75">
      <c r="E472" s="230"/>
      <c r="F472" s="230"/>
      <c r="G472" s="230"/>
      <c r="H472" s="230"/>
      <c r="I472" s="230"/>
      <c r="J472" s="230"/>
      <c r="K472" s="230"/>
      <c r="AE472" s="230"/>
      <c r="AI472" s="230"/>
      <c r="AJ472" s="230"/>
      <c r="AK472" s="230"/>
      <c r="AL472" s="230"/>
      <c r="AM472" s="230"/>
    </row>
    <row r="473" spans="5:39" ht="12.75">
      <c r="E473" s="230"/>
      <c r="F473" s="230"/>
      <c r="G473" s="230"/>
      <c r="H473" s="230"/>
      <c r="I473" s="230"/>
      <c r="J473" s="230"/>
      <c r="K473" s="230"/>
      <c r="AE473" s="230"/>
      <c r="AI473" s="230"/>
      <c r="AJ473" s="230"/>
      <c r="AK473" s="230"/>
      <c r="AL473" s="230"/>
      <c r="AM473" s="230"/>
    </row>
    <row r="474" spans="5:39" ht="12.75">
      <c r="E474" s="230"/>
      <c r="F474" s="230"/>
      <c r="G474" s="230"/>
      <c r="H474" s="230"/>
      <c r="I474" s="230"/>
      <c r="J474" s="230"/>
      <c r="K474" s="230"/>
      <c r="AE474" s="230"/>
      <c r="AI474" s="230"/>
      <c r="AJ474" s="230"/>
      <c r="AK474" s="230"/>
      <c r="AL474" s="230"/>
      <c r="AM474" s="230"/>
    </row>
    <row r="475" spans="5:39" ht="12.75">
      <c r="E475" s="230"/>
      <c r="F475" s="230"/>
      <c r="G475" s="230"/>
      <c r="H475" s="230"/>
      <c r="I475" s="230"/>
      <c r="J475" s="230"/>
      <c r="K475" s="230"/>
      <c r="AE475" s="230"/>
      <c r="AI475" s="230"/>
      <c r="AJ475" s="230"/>
      <c r="AK475" s="230"/>
      <c r="AL475" s="230"/>
      <c r="AM475" s="230"/>
    </row>
    <row r="476" spans="5:39" ht="12.75">
      <c r="E476" s="230"/>
      <c r="F476" s="230"/>
      <c r="G476" s="230"/>
      <c r="H476" s="230"/>
      <c r="I476" s="230"/>
      <c r="J476" s="230"/>
      <c r="K476" s="230"/>
      <c r="AE476" s="230"/>
      <c r="AI476" s="230"/>
      <c r="AJ476" s="230"/>
      <c r="AK476" s="230"/>
      <c r="AL476" s="230"/>
      <c r="AM476" s="230"/>
    </row>
    <row r="477" spans="5:39" ht="12.75">
      <c r="E477" s="230"/>
      <c r="F477" s="230"/>
      <c r="G477" s="230"/>
      <c r="H477" s="230"/>
      <c r="I477" s="230"/>
      <c r="J477" s="230"/>
      <c r="K477" s="230"/>
      <c r="AE477" s="230"/>
      <c r="AI477" s="230"/>
      <c r="AJ477" s="230"/>
      <c r="AK477" s="230"/>
      <c r="AL477" s="230"/>
      <c r="AM477" s="230"/>
    </row>
    <row r="478" spans="5:39" ht="12.75">
      <c r="E478" s="230"/>
      <c r="F478" s="230"/>
      <c r="G478" s="230"/>
      <c r="H478" s="230"/>
      <c r="I478" s="230"/>
      <c r="J478" s="230"/>
      <c r="K478" s="230"/>
      <c r="AE478" s="230"/>
      <c r="AI478" s="230"/>
      <c r="AJ478" s="230"/>
      <c r="AK478" s="230"/>
      <c r="AL478" s="230"/>
      <c r="AM478" s="230"/>
    </row>
    <row r="479" spans="5:39" ht="12.75">
      <c r="E479" s="230"/>
      <c r="F479" s="230"/>
      <c r="G479" s="230"/>
      <c r="H479" s="230"/>
      <c r="I479" s="230"/>
      <c r="J479" s="230"/>
      <c r="K479" s="230"/>
      <c r="AE479" s="230"/>
      <c r="AI479" s="230"/>
      <c r="AJ479" s="230"/>
      <c r="AK479" s="230"/>
      <c r="AL479" s="230"/>
      <c r="AM479" s="230"/>
    </row>
    <row r="480" spans="5:39" ht="12.75">
      <c r="E480" s="230"/>
      <c r="F480" s="230"/>
      <c r="G480" s="230"/>
      <c r="H480" s="230"/>
      <c r="I480" s="230"/>
      <c r="J480" s="230"/>
      <c r="K480" s="230"/>
      <c r="AE480" s="230"/>
      <c r="AI480" s="230"/>
      <c r="AJ480" s="230"/>
      <c r="AK480" s="230"/>
      <c r="AL480" s="230"/>
      <c r="AM480" s="230"/>
    </row>
    <row r="481" spans="5:39" ht="12.75">
      <c r="E481" s="230"/>
      <c r="F481" s="230"/>
      <c r="G481" s="230"/>
      <c r="H481" s="230"/>
      <c r="I481" s="230"/>
      <c r="J481" s="230"/>
      <c r="K481" s="230"/>
      <c r="AE481" s="230"/>
      <c r="AI481" s="230"/>
      <c r="AJ481" s="230"/>
      <c r="AK481" s="230"/>
      <c r="AL481" s="230"/>
      <c r="AM481" s="230"/>
    </row>
    <row r="482" spans="5:39" ht="12.75">
      <c r="E482" s="230"/>
      <c r="F482" s="230"/>
      <c r="G482" s="230"/>
      <c r="H482" s="230"/>
      <c r="I482" s="230"/>
      <c r="J482" s="230"/>
      <c r="K482" s="230"/>
      <c r="AE482" s="230"/>
      <c r="AI482" s="230"/>
      <c r="AJ482" s="230"/>
      <c r="AK482" s="230"/>
      <c r="AL482" s="230"/>
      <c r="AM482" s="230"/>
    </row>
    <row r="483" spans="5:39" ht="12.75">
      <c r="E483" s="230"/>
      <c r="F483" s="230"/>
      <c r="G483" s="230"/>
      <c r="H483" s="230"/>
      <c r="I483" s="230"/>
      <c r="J483" s="230"/>
      <c r="K483" s="230"/>
      <c r="AE483" s="230"/>
      <c r="AI483" s="230"/>
      <c r="AJ483" s="230"/>
      <c r="AK483" s="230"/>
      <c r="AL483" s="230"/>
      <c r="AM483" s="230"/>
    </row>
    <row r="484" spans="5:39" ht="12.75">
      <c r="E484" s="230"/>
      <c r="F484" s="230"/>
      <c r="G484" s="230"/>
      <c r="H484" s="230"/>
      <c r="I484" s="230"/>
      <c r="J484" s="230"/>
      <c r="K484" s="230"/>
      <c r="AE484" s="230"/>
      <c r="AI484" s="230"/>
      <c r="AJ484" s="230"/>
      <c r="AK484" s="230"/>
      <c r="AL484" s="230"/>
      <c r="AM484" s="230"/>
    </row>
    <row r="485" spans="5:39" ht="12.75">
      <c r="E485" s="230"/>
      <c r="F485" s="230"/>
      <c r="G485" s="230"/>
      <c r="H485" s="230"/>
      <c r="I485" s="230"/>
      <c r="J485" s="230"/>
      <c r="K485" s="230"/>
      <c r="AE485" s="230"/>
      <c r="AI485" s="230"/>
      <c r="AJ485" s="230"/>
      <c r="AK485" s="230"/>
      <c r="AL485" s="230"/>
      <c r="AM485" s="230"/>
    </row>
    <row r="486" spans="5:39" ht="12.75">
      <c r="E486" s="230"/>
      <c r="F486" s="230"/>
      <c r="G486" s="230"/>
      <c r="H486" s="230"/>
      <c r="I486" s="230"/>
      <c r="J486" s="230"/>
      <c r="K486" s="230"/>
      <c r="AE486" s="230"/>
      <c r="AI486" s="230"/>
      <c r="AJ486" s="230"/>
      <c r="AK486" s="230"/>
      <c r="AL486" s="230"/>
      <c r="AM486" s="230"/>
    </row>
    <row r="487" spans="5:39" ht="12.75">
      <c r="E487" s="230"/>
      <c r="F487" s="230"/>
      <c r="G487" s="230"/>
      <c r="H487" s="230"/>
      <c r="I487" s="230"/>
      <c r="J487" s="230"/>
      <c r="K487" s="230"/>
      <c r="AE487" s="230"/>
      <c r="AI487" s="230"/>
      <c r="AJ487" s="230"/>
      <c r="AK487" s="230"/>
      <c r="AL487" s="230"/>
      <c r="AM487" s="230"/>
    </row>
    <row r="488" spans="5:39" ht="12.75">
      <c r="E488" s="230"/>
      <c r="F488" s="230"/>
      <c r="G488" s="230"/>
      <c r="H488" s="230"/>
      <c r="I488" s="230"/>
      <c r="J488" s="230"/>
      <c r="K488" s="230"/>
      <c r="AE488" s="230"/>
      <c r="AI488" s="230"/>
      <c r="AJ488" s="230"/>
      <c r="AK488" s="230"/>
      <c r="AL488" s="230"/>
      <c r="AM488" s="230"/>
    </row>
    <row r="489" spans="5:39" ht="12.75">
      <c r="E489" s="230"/>
      <c r="F489" s="230"/>
      <c r="G489" s="230"/>
      <c r="H489" s="230"/>
      <c r="I489" s="230"/>
      <c r="J489" s="230"/>
      <c r="K489" s="230"/>
      <c r="AE489" s="230"/>
      <c r="AI489" s="230"/>
      <c r="AJ489" s="230"/>
      <c r="AK489" s="230"/>
      <c r="AL489" s="230"/>
      <c r="AM489" s="230"/>
    </row>
    <row r="490" spans="5:39" ht="12.75">
      <c r="E490" s="230"/>
      <c r="F490" s="230"/>
      <c r="G490" s="230"/>
      <c r="H490" s="230"/>
      <c r="I490" s="230"/>
      <c r="J490" s="230"/>
      <c r="K490" s="230"/>
      <c r="AE490" s="230"/>
      <c r="AI490" s="230"/>
      <c r="AJ490" s="230"/>
      <c r="AK490" s="230"/>
      <c r="AL490" s="230"/>
      <c r="AM490" s="230"/>
    </row>
    <row r="491" spans="5:39" ht="12.75">
      <c r="E491" s="230"/>
      <c r="F491" s="230"/>
      <c r="G491" s="230"/>
      <c r="H491" s="230"/>
      <c r="I491" s="230"/>
      <c r="J491" s="230"/>
      <c r="K491" s="230"/>
      <c r="AE491" s="230"/>
      <c r="AI491" s="230"/>
      <c r="AJ491" s="230"/>
      <c r="AK491" s="230"/>
      <c r="AL491" s="230"/>
      <c r="AM491" s="230"/>
    </row>
    <row r="492" spans="5:39" ht="12.75">
      <c r="E492" s="230"/>
      <c r="F492" s="230"/>
      <c r="G492" s="230"/>
      <c r="H492" s="230"/>
      <c r="I492" s="230"/>
      <c r="J492" s="230"/>
      <c r="K492" s="230"/>
      <c r="AE492" s="230"/>
      <c r="AI492" s="230"/>
      <c r="AJ492" s="230"/>
      <c r="AK492" s="230"/>
      <c r="AL492" s="230"/>
      <c r="AM492" s="230"/>
    </row>
    <row r="493" spans="5:39" ht="12.75">
      <c r="E493" s="230"/>
      <c r="F493" s="230"/>
      <c r="G493" s="230"/>
      <c r="H493" s="230"/>
      <c r="I493" s="230"/>
      <c r="J493" s="230"/>
      <c r="K493" s="230"/>
      <c r="AE493" s="230"/>
      <c r="AI493" s="230"/>
      <c r="AJ493" s="230"/>
      <c r="AK493" s="230"/>
      <c r="AL493" s="230"/>
      <c r="AM493" s="230"/>
    </row>
    <row r="494" spans="5:39" ht="12.75">
      <c r="E494" s="230"/>
      <c r="F494" s="230"/>
      <c r="G494" s="230"/>
      <c r="H494" s="230"/>
      <c r="I494" s="230"/>
      <c r="J494" s="230"/>
      <c r="K494" s="230"/>
      <c r="AE494" s="230"/>
      <c r="AI494" s="230"/>
      <c r="AJ494" s="230"/>
      <c r="AK494" s="230"/>
      <c r="AL494" s="230"/>
      <c r="AM494" s="230"/>
    </row>
    <row r="495" spans="5:39" ht="12.75">
      <c r="E495" s="230"/>
      <c r="F495" s="230"/>
      <c r="G495" s="230"/>
      <c r="H495" s="230"/>
      <c r="I495" s="230"/>
      <c r="J495" s="230"/>
      <c r="K495" s="230"/>
      <c r="AE495" s="230"/>
      <c r="AI495" s="230"/>
      <c r="AJ495" s="230"/>
      <c r="AK495" s="230"/>
      <c r="AL495" s="230"/>
      <c r="AM495" s="230"/>
    </row>
    <row r="496" spans="5:39" ht="12.75">
      <c r="E496" s="230"/>
      <c r="F496" s="230"/>
      <c r="G496" s="230"/>
      <c r="H496" s="230"/>
      <c r="I496" s="230"/>
      <c r="J496" s="230"/>
      <c r="K496" s="230"/>
      <c r="AE496" s="230"/>
      <c r="AI496" s="230"/>
      <c r="AJ496" s="230"/>
      <c r="AK496" s="230"/>
      <c r="AL496" s="230"/>
      <c r="AM496" s="230"/>
    </row>
    <row r="497" spans="5:39" ht="12.75">
      <c r="E497" s="230"/>
      <c r="F497" s="230"/>
      <c r="G497" s="230"/>
      <c r="H497" s="230"/>
      <c r="I497" s="230"/>
      <c r="J497" s="230"/>
      <c r="K497" s="230"/>
      <c r="AE497" s="230"/>
      <c r="AI497" s="230"/>
      <c r="AJ497" s="230"/>
      <c r="AK497" s="230"/>
      <c r="AL497" s="230"/>
      <c r="AM497" s="230"/>
    </row>
    <row r="498" spans="5:39" ht="12.75">
      <c r="E498" s="230"/>
      <c r="F498" s="230"/>
      <c r="G498" s="230"/>
      <c r="H498" s="230"/>
      <c r="I498" s="230"/>
      <c r="J498" s="230"/>
      <c r="K498" s="230"/>
      <c r="AE498" s="230"/>
      <c r="AI498" s="230"/>
      <c r="AJ498" s="230"/>
      <c r="AK498" s="230"/>
      <c r="AL498" s="230"/>
      <c r="AM498" s="230"/>
    </row>
    <row r="499" spans="5:39" ht="12.75">
      <c r="E499" s="230"/>
      <c r="F499" s="230"/>
      <c r="G499" s="230"/>
      <c r="H499" s="230"/>
      <c r="I499" s="230"/>
      <c r="J499" s="230"/>
      <c r="K499" s="230"/>
      <c r="AE499" s="230"/>
      <c r="AI499" s="230"/>
      <c r="AJ499" s="230"/>
      <c r="AK499" s="230"/>
      <c r="AL499" s="230"/>
      <c r="AM499" s="230"/>
    </row>
    <row r="500" spans="5:39" ht="12.75">
      <c r="E500" s="230"/>
      <c r="F500" s="230"/>
      <c r="G500" s="230"/>
      <c r="H500" s="230"/>
      <c r="I500" s="230"/>
      <c r="J500" s="230"/>
      <c r="K500" s="230"/>
      <c r="AE500" s="230"/>
      <c r="AI500" s="230"/>
      <c r="AJ500" s="230"/>
      <c r="AK500" s="230"/>
      <c r="AL500" s="230"/>
      <c r="AM500" s="230"/>
    </row>
    <row r="501" spans="5:39" ht="12.75">
      <c r="E501" s="230"/>
      <c r="F501" s="230"/>
      <c r="G501" s="230"/>
      <c r="H501" s="230"/>
      <c r="I501" s="230"/>
      <c r="J501" s="230"/>
      <c r="K501" s="230"/>
      <c r="AE501" s="230"/>
      <c r="AI501" s="230"/>
      <c r="AJ501" s="230"/>
      <c r="AK501" s="230"/>
      <c r="AL501" s="230"/>
      <c r="AM501" s="230"/>
    </row>
    <row r="502" spans="5:39" ht="12.75">
      <c r="E502" s="230"/>
      <c r="F502" s="230"/>
      <c r="G502" s="230"/>
      <c r="H502" s="230"/>
      <c r="I502" s="230"/>
      <c r="J502" s="230"/>
      <c r="K502" s="230"/>
      <c r="AE502" s="230"/>
      <c r="AI502" s="230"/>
      <c r="AJ502" s="230"/>
      <c r="AK502" s="230"/>
      <c r="AL502" s="230"/>
      <c r="AM502" s="230"/>
    </row>
    <row r="503" spans="5:39" ht="12.75">
      <c r="E503" s="230"/>
      <c r="F503" s="230"/>
      <c r="G503" s="230"/>
      <c r="H503" s="230"/>
      <c r="I503" s="230"/>
      <c r="J503" s="230"/>
      <c r="K503" s="230"/>
      <c r="AE503" s="230"/>
      <c r="AI503" s="230"/>
      <c r="AJ503" s="230"/>
      <c r="AK503" s="230"/>
      <c r="AL503" s="230"/>
      <c r="AM503" s="230"/>
    </row>
    <row r="504" spans="5:39" ht="12.75">
      <c r="E504" s="230"/>
      <c r="F504" s="230"/>
      <c r="G504" s="230"/>
      <c r="H504" s="230"/>
      <c r="I504" s="230"/>
      <c r="J504" s="230"/>
      <c r="K504" s="230"/>
      <c r="AE504" s="230"/>
      <c r="AI504" s="230"/>
      <c r="AJ504" s="230"/>
      <c r="AK504" s="230"/>
      <c r="AL504" s="230"/>
      <c r="AM504" s="230"/>
    </row>
    <row r="505" spans="5:39" ht="12.75">
      <c r="E505" s="230"/>
      <c r="F505" s="230"/>
      <c r="G505" s="230"/>
      <c r="H505" s="230"/>
      <c r="I505" s="230"/>
      <c r="J505" s="230"/>
      <c r="K505" s="230"/>
      <c r="AE505" s="230"/>
      <c r="AI505" s="230"/>
      <c r="AJ505" s="230"/>
      <c r="AK505" s="230"/>
      <c r="AL505" s="230"/>
      <c r="AM505" s="230"/>
    </row>
    <row r="506" spans="5:39" ht="12.75">
      <c r="E506" s="230"/>
      <c r="F506" s="230"/>
      <c r="G506" s="230"/>
      <c r="H506" s="230"/>
      <c r="I506" s="230"/>
      <c r="J506" s="230"/>
      <c r="K506" s="230"/>
      <c r="AE506" s="230"/>
      <c r="AI506" s="230"/>
      <c r="AJ506" s="230"/>
      <c r="AK506" s="230"/>
      <c r="AL506" s="230"/>
      <c r="AM506" s="230"/>
    </row>
    <row r="507" spans="5:39" ht="12.75">
      <c r="E507" s="230"/>
      <c r="F507" s="230"/>
      <c r="G507" s="230"/>
      <c r="H507" s="230"/>
      <c r="I507" s="230"/>
      <c r="J507" s="230"/>
      <c r="K507" s="230"/>
      <c r="AE507" s="230"/>
      <c r="AI507" s="230"/>
      <c r="AJ507" s="230"/>
      <c r="AK507" s="230"/>
      <c r="AL507" s="230"/>
      <c r="AM507" s="230"/>
    </row>
    <row r="508" spans="5:39" ht="12.75">
      <c r="E508" s="230"/>
      <c r="F508" s="230"/>
      <c r="G508" s="230"/>
      <c r="H508" s="230"/>
      <c r="I508" s="230"/>
      <c r="J508" s="230"/>
      <c r="K508" s="230"/>
      <c r="AE508" s="230"/>
      <c r="AI508" s="230"/>
      <c r="AJ508" s="230"/>
      <c r="AK508" s="230"/>
      <c r="AL508" s="230"/>
      <c r="AM508" s="230"/>
    </row>
    <row r="509" spans="5:39" ht="12.75">
      <c r="E509" s="230"/>
      <c r="F509" s="230"/>
      <c r="G509" s="230"/>
      <c r="H509" s="230"/>
      <c r="I509" s="230"/>
      <c r="J509" s="230"/>
      <c r="K509" s="230"/>
      <c r="AE509" s="230"/>
      <c r="AI509" s="230"/>
      <c r="AJ509" s="230"/>
      <c r="AK509" s="230"/>
      <c r="AL509" s="230"/>
      <c r="AM509" s="230"/>
    </row>
    <row r="510" spans="5:39" ht="12.75">
      <c r="E510" s="230"/>
      <c r="F510" s="230"/>
      <c r="G510" s="230"/>
      <c r="H510" s="230"/>
      <c r="I510" s="230"/>
      <c r="J510" s="230"/>
      <c r="K510" s="230"/>
      <c r="AE510" s="230"/>
      <c r="AI510" s="230"/>
      <c r="AJ510" s="230"/>
      <c r="AK510" s="230"/>
      <c r="AL510" s="230"/>
      <c r="AM510" s="230"/>
    </row>
    <row r="511" spans="5:39" ht="12.75">
      <c r="E511" s="230"/>
      <c r="F511" s="230"/>
      <c r="G511" s="230"/>
      <c r="H511" s="230"/>
      <c r="I511" s="230"/>
      <c r="J511" s="230"/>
      <c r="K511" s="230"/>
      <c r="AE511" s="230"/>
      <c r="AI511" s="230"/>
      <c r="AJ511" s="230"/>
      <c r="AK511" s="230"/>
      <c r="AL511" s="230"/>
      <c r="AM511" s="230"/>
    </row>
    <row r="512" spans="5:39" ht="12.75">
      <c r="E512" s="230"/>
      <c r="F512" s="230"/>
      <c r="G512" s="230"/>
      <c r="H512" s="230"/>
      <c r="I512" s="230"/>
      <c r="J512" s="230"/>
      <c r="K512" s="230"/>
      <c r="AE512" s="230"/>
      <c r="AI512" s="230"/>
      <c r="AJ512" s="230"/>
      <c r="AK512" s="230"/>
      <c r="AL512" s="230"/>
      <c r="AM512" s="230"/>
    </row>
    <row r="513" spans="5:39" ht="12.75">
      <c r="E513" s="230"/>
      <c r="F513" s="230"/>
      <c r="G513" s="230"/>
      <c r="H513" s="230"/>
      <c r="I513" s="230"/>
      <c r="J513" s="230"/>
      <c r="K513" s="230"/>
      <c r="AE513" s="230"/>
      <c r="AI513" s="230"/>
      <c r="AJ513" s="230"/>
      <c r="AK513" s="230"/>
      <c r="AL513" s="230"/>
      <c r="AM513" s="230"/>
    </row>
    <row r="514" spans="5:39" ht="12.75">
      <c r="E514" s="230"/>
      <c r="F514" s="230"/>
      <c r="G514" s="230"/>
      <c r="H514" s="230"/>
      <c r="I514" s="230"/>
      <c r="J514" s="230"/>
      <c r="K514" s="230"/>
      <c r="AE514" s="230"/>
      <c r="AI514" s="230"/>
      <c r="AJ514" s="230"/>
      <c r="AK514" s="230"/>
      <c r="AL514" s="230"/>
      <c r="AM514" s="230"/>
    </row>
    <row r="515" spans="5:39" ht="12.75">
      <c r="E515" s="230"/>
      <c r="F515" s="230"/>
      <c r="G515" s="230"/>
      <c r="H515" s="230"/>
      <c r="I515" s="230"/>
      <c r="J515" s="230"/>
      <c r="K515" s="230"/>
      <c r="AE515" s="230"/>
      <c r="AI515" s="230"/>
      <c r="AJ515" s="230"/>
      <c r="AK515" s="230"/>
      <c r="AL515" s="230"/>
      <c r="AM515" s="230"/>
    </row>
    <row r="516" spans="5:39" ht="12.75">
      <c r="E516" s="230"/>
      <c r="F516" s="230"/>
      <c r="G516" s="230"/>
      <c r="H516" s="230"/>
      <c r="I516" s="230"/>
      <c r="J516" s="230"/>
      <c r="K516" s="230"/>
      <c r="AE516" s="230"/>
      <c r="AI516" s="230"/>
      <c r="AJ516" s="230"/>
      <c r="AK516" s="230"/>
      <c r="AL516" s="230"/>
      <c r="AM516" s="230"/>
    </row>
    <row r="517" spans="5:39" ht="12.75">
      <c r="E517" s="230"/>
      <c r="F517" s="230"/>
      <c r="G517" s="230"/>
      <c r="H517" s="230"/>
      <c r="I517" s="230"/>
      <c r="J517" s="230"/>
      <c r="K517" s="230"/>
      <c r="AE517" s="230"/>
      <c r="AI517" s="230"/>
      <c r="AJ517" s="230"/>
      <c r="AK517" s="230"/>
      <c r="AL517" s="230"/>
      <c r="AM517" s="230"/>
    </row>
    <row r="518" spans="5:39" ht="12.75">
      <c r="E518" s="230"/>
      <c r="F518" s="230"/>
      <c r="G518" s="230"/>
      <c r="H518" s="230"/>
      <c r="I518" s="230"/>
      <c r="J518" s="230"/>
      <c r="K518" s="230"/>
      <c r="AE518" s="230"/>
      <c r="AI518" s="230"/>
      <c r="AJ518" s="230"/>
      <c r="AK518" s="230"/>
      <c r="AL518" s="230"/>
      <c r="AM518" s="230"/>
    </row>
    <row r="519" spans="5:39" ht="12.75">
      <c r="E519" s="230"/>
      <c r="F519" s="230"/>
      <c r="G519" s="230"/>
      <c r="H519" s="230"/>
      <c r="I519" s="230"/>
      <c r="J519" s="230"/>
      <c r="K519" s="230"/>
      <c r="AE519" s="230"/>
      <c r="AI519" s="230"/>
      <c r="AJ519" s="230"/>
      <c r="AK519" s="230"/>
      <c r="AL519" s="230"/>
      <c r="AM519" s="230"/>
    </row>
    <row r="520" spans="5:39" ht="12.75">
      <c r="E520" s="230"/>
      <c r="F520" s="230"/>
      <c r="G520" s="230"/>
      <c r="H520" s="230"/>
      <c r="I520" s="230"/>
      <c r="J520" s="230"/>
      <c r="K520" s="230"/>
      <c r="AE520" s="230"/>
      <c r="AI520" s="230"/>
      <c r="AJ520" s="230"/>
      <c r="AK520" s="230"/>
      <c r="AL520" s="230"/>
      <c r="AM520" s="230"/>
    </row>
    <row r="521" spans="5:39" ht="12.75">
      <c r="E521" s="230"/>
      <c r="F521" s="230"/>
      <c r="G521" s="230"/>
      <c r="H521" s="230"/>
      <c r="I521" s="230"/>
      <c r="J521" s="230"/>
      <c r="K521" s="230"/>
      <c r="AE521" s="230"/>
      <c r="AI521" s="230"/>
      <c r="AJ521" s="230"/>
      <c r="AK521" s="230"/>
      <c r="AL521" s="230"/>
      <c r="AM521" s="230"/>
    </row>
    <row r="522" spans="5:39" ht="12.75">
      <c r="E522" s="230"/>
      <c r="F522" s="230"/>
      <c r="G522" s="230"/>
      <c r="H522" s="230"/>
      <c r="I522" s="230"/>
      <c r="J522" s="230"/>
      <c r="K522" s="230"/>
      <c r="AE522" s="230"/>
      <c r="AI522" s="230"/>
      <c r="AJ522" s="230"/>
      <c r="AK522" s="230"/>
      <c r="AL522" s="230"/>
      <c r="AM522" s="230"/>
    </row>
    <row r="523" spans="5:39" ht="12.75">
      <c r="E523" s="230"/>
      <c r="F523" s="230"/>
      <c r="G523" s="230"/>
      <c r="H523" s="230"/>
      <c r="I523" s="230"/>
      <c r="J523" s="230"/>
      <c r="K523" s="230"/>
      <c r="AE523" s="230"/>
      <c r="AI523" s="230"/>
      <c r="AJ523" s="230"/>
      <c r="AK523" s="230"/>
      <c r="AL523" s="230"/>
      <c r="AM523" s="230"/>
    </row>
    <row r="524" spans="5:39" ht="12.75">
      <c r="E524" s="230"/>
      <c r="F524" s="230"/>
      <c r="G524" s="230"/>
      <c r="H524" s="230"/>
      <c r="I524" s="230"/>
      <c r="J524" s="230"/>
      <c r="K524" s="230"/>
      <c r="AE524" s="230"/>
      <c r="AI524" s="230"/>
      <c r="AJ524" s="230"/>
      <c r="AK524" s="230"/>
      <c r="AL524" s="230"/>
      <c r="AM524" s="230"/>
    </row>
    <row r="525" spans="5:39" ht="12.75">
      <c r="E525" s="230"/>
      <c r="F525" s="230"/>
      <c r="G525" s="230"/>
      <c r="H525" s="230"/>
      <c r="I525" s="230"/>
      <c r="J525" s="230"/>
      <c r="K525" s="230"/>
      <c r="AE525" s="230"/>
      <c r="AI525" s="230"/>
      <c r="AJ525" s="230"/>
      <c r="AK525" s="230"/>
      <c r="AL525" s="230"/>
      <c r="AM525" s="230"/>
    </row>
    <row r="526" spans="5:39" ht="12.75">
      <c r="E526" s="230"/>
      <c r="F526" s="230"/>
      <c r="G526" s="230"/>
      <c r="H526" s="230"/>
      <c r="I526" s="230"/>
      <c r="J526" s="230"/>
      <c r="K526" s="230"/>
      <c r="AE526" s="230"/>
      <c r="AI526" s="230"/>
      <c r="AJ526" s="230"/>
      <c r="AK526" s="230"/>
      <c r="AL526" s="230"/>
      <c r="AM526" s="230"/>
    </row>
    <row r="527" spans="5:39" ht="12.75">
      <c r="E527" s="230"/>
      <c r="F527" s="230"/>
      <c r="G527" s="230"/>
      <c r="H527" s="230"/>
      <c r="I527" s="230"/>
      <c r="J527" s="230"/>
      <c r="K527" s="230"/>
      <c r="AE527" s="230"/>
      <c r="AI527" s="230"/>
      <c r="AJ527" s="230"/>
      <c r="AK527" s="230"/>
      <c r="AL527" s="230"/>
      <c r="AM527" s="230"/>
    </row>
    <row r="528" spans="5:39" ht="12.75">
      <c r="E528" s="230"/>
      <c r="F528" s="230"/>
      <c r="G528" s="230"/>
      <c r="H528" s="230"/>
      <c r="I528" s="230"/>
      <c r="J528" s="230"/>
      <c r="K528" s="230"/>
      <c r="AE528" s="230"/>
      <c r="AI528" s="230"/>
      <c r="AJ528" s="230"/>
      <c r="AK528" s="230"/>
      <c r="AL528" s="230"/>
      <c r="AM528" s="230"/>
    </row>
    <row r="529" spans="5:39" ht="12.75">
      <c r="E529" s="230"/>
      <c r="F529" s="230"/>
      <c r="G529" s="230"/>
      <c r="H529" s="230"/>
      <c r="I529" s="230"/>
      <c r="J529" s="230"/>
      <c r="K529" s="230"/>
      <c r="AE529" s="230"/>
      <c r="AI529" s="230"/>
      <c r="AJ529" s="230"/>
      <c r="AK529" s="230"/>
      <c r="AL529" s="230"/>
      <c r="AM529" s="230"/>
    </row>
    <row r="530" spans="5:39" ht="12.75">
      <c r="E530" s="230"/>
      <c r="F530" s="230"/>
      <c r="G530" s="230"/>
      <c r="H530" s="230"/>
      <c r="I530" s="230"/>
      <c r="J530" s="230"/>
      <c r="K530" s="230"/>
      <c r="AE530" s="230"/>
      <c r="AI530" s="230"/>
      <c r="AJ530" s="230"/>
      <c r="AK530" s="230"/>
      <c r="AL530" s="230"/>
      <c r="AM530" s="230"/>
    </row>
    <row r="531" spans="5:39" ht="12.75">
      <c r="E531" s="230"/>
      <c r="F531" s="230"/>
      <c r="G531" s="230"/>
      <c r="H531" s="230"/>
      <c r="I531" s="230"/>
      <c r="J531" s="230"/>
      <c r="K531" s="230"/>
      <c r="AE531" s="230"/>
      <c r="AI531" s="230"/>
      <c r="AJ531" s="230"/>
      <c r="AK531" s="230"/>
      <c r="AL531" s="230"/>
      <c r="AM531" s="230"/>
    </row>
    <row r="532" spans="5:39" ht="12.75">
      <c r="E532" s="230"/>
      <c r="F532" s="230"/>
      <c r="G532" s="230"/>
      <c r="H532" s="230"/>
      <c r="I532" s="230"/>
      <c r="J532" s="230"/>
      <c r="K532" s="230"/>
      <c r="AE532" s="230"/>
      <c r="AI532" s="230"/>
      <c r="AJ532" s="230"/>
      <c r="AK532" s="230"/>
      <c r="AL532" s="230"/>
      <c r="AM532" s="230"/>
    </row>
    <row r="533" spans="5:39" ht="12.75">
      <c r="E533" s="230"/>
      <c r="F533" s="230"/>
      <c r="G533" s="230"/>
      <c r="H533" s="230"/>
      <c r="I533" s="230"/>
      <c r="J533" s="230"/>
      <c r="K533" s="230"/>
      <c r="AE533" s="230"/>
      <c r="AI533" s="230"/>
      <c r="AJ533" s="230"/>
      <c r="AK533" s="230"/>
      <c r="AL533" s="230"/>
      <c r="AM533" s="230"/>
    </row>
    <row r="534" spans="5:39" ht="12.75">
      <c r="E534" s="230"/>
      <c r="F534" s="230"/>
      <c r="G534" s="230"/>
      <c r="H534" s="230"/>
      <c r="I534" s="230"/>
      <c r="J534" s="230"/>
      <c r="K534" s="230"/>
      <c r="AE534" s="230"/>
      <c r="AI534" s="230"/>
      <c r="AJ534" s="230"/>
      <c r="AK534" s="230"/>
      <c r="AL534" s="230"/>
      <c r="AM534" s="230"/>
    </row>
    <row r="535" spans="5:39" ht="12.75">
      <c r="E535" s="230"/>
      <c r="F535" s="230"/>
      <c r="G535" s="230"/>
      <c r="H535" s="230"/>
      <c r="I535" s="230"/>
      <c r="J535" s="230"/>
      <c r="K535" s="230"/>
      <c r="AE535" s="230"/>
      <c r="AI535" s="230"/>
      <c r="AJ535" s="230"/>
      <c r="AK535" s="230"/>
      <c r="AL535" s="230"/>
      <c r="AM535" s="230"/>
    </row>
    <row r="536" spans="5:39" ht="12.75">
      <c r="E536" s="230"/>
      <c r="F536" s="230"/>
      <c r="G536" s="230"/>
      <c r="H536" s="230"/>
      <c r="I536" s="230"/>
      <c r="J536" s="230"/>
      <c r="K536" s="230"/>
      <c r="AE536" s="230"/>
      <c r="AI536" s="230"/>
      <c r="AJ536" s="230"/>
      <c r="AK536" s="230"/>
      <c r="AL536" s="230"/>
      <c r="AM536" s="230"/>
    </row>
    <row r="537" spans="5:39" ht="12.75">
      <c r="E537" s="230"/>
      <c r="F537" s="230"/>
      <c r="G537" s="230"/>
      <c r="H537" s="230"/>
      <c r="I537" s="230"/>
      <c r="J537" s="230"/>
      <c r="K537" s="230"/>
      <c r="AE537" s="230"/>
      <c r="AI537" s="230"/>
      <c r="AJ537" s="230"/>
      <c r="AK537" s="230"/>
      <c r="AL537" s="230"/>
      <c r="AM537" s="230"/>
    </row>
    <row r="538" spans="5:39" ht="12.75">
      <c r="E538" s="230"/>
      <c r="F538" s="230"/>
      <c r="G538" s="230"/>
      <c r="H538" s="230"/>
      <c r="I538" s="230"/>
      <c r="J538" s="230"/>
      <c r="K538" s="230"/>
      <c r="AE538" s="230"/>
      <c r="AI538" s="230"/>
      <c r="AJ538" s="230"/>
      <c r="AK538" s="230"/>
      <c r="AL538" s="230"/>
      <c r="AM538" s="230"/>
    </row>
    <row r="539" spans="5:39" ht="12.75">
      <c r="E539" s="230"/>
      <c r="F539" s="230"/>
      <c r="G539" s="230"/>
      <c r="H539" s="230"/>
      <c r="I539" s="230"/>
      <c r="J539" s="230"/>
      <c r="K539" s="230"/>
      <c r="AE539" s="230"/>
      <c r="AI539" s="230"/>
      <c r="AJ539" s="230"/>
      <c r="AK539" s="230"/>
      <c r="AL539" s="230"/>
      <c r="AM539" s="230"/>
    </row>
    <row r="540" spans="5:39" ht="12.75">
      <c r="E540" s="230"/>
      <c r="F540" s="230"/>
      <c r="G540" s="230"/>
      <c r="H540" s="230"/>
      <c r="I540" s="230"/>
      <c r="J540" s="230"/>
      <c r="K540" s="230"/>
      <c r="AE540" s="230"/>
      <c r="AI540" s="230"/>
      <c r="AJ540" s="230"/>
      <c r="AK540" s="230"/>
      <c r="AL540" s="230"/>
      <c r="AM540" s="230"/>
    </row>
    <row r="541" spans="5:39" ht="12.75">
      <c r="E541" s="230"/>
      <c r="F541" s="230"/>
      <c r="G541" s="230"/>
      <c r="H541" s="230"/>
      <c r="I541" s="230"/>
      <c r="J541" s="230"/>
      <c r="K541" s="230"/>
      <c r="AE541" s="230"/>
      <c r="AI541" s="230"/>
      <c r="AJ541" s="230"/>
      <c r="AK541" s="230"/>
      <c r="AL541" s="230"/>
      <c r="AM541" s="230"/>
    </row>
    <row r="542" spans="5:39" ht="12.75">
      <c r="E542" s="230"/>
      <c r="F542" s="230"/>
      <c r="G542" s="230"/>
      <c r="H542" s="230"/>
      <c r="I542" s="230"/>
      <c r="J542" s="230"/>
      <c r="K542" s="230"/>
      <c r="AE542" s="230"/>
      <c r="AI542" s="230"/>
      <c r="AJ542" s="230"/>
      <c r="AK542" s="230"/>
      <c r="AL542" s="230"/>
      <c r="AM542" s="230"/>
    </row>
    <row r="543" spans="5:39" ht="12.75">
      <c r="E543" s="230"/>
      <c r="F543" s="230"/>
      <c r="G543" s="230"/>
      <c r="H543" s="230"/>
      <c r="I543" s="230"/>
      <c r="J543" s="230"/>
      <c r="K543" s="230"/>
      <c r="AE543" s="230"/>
      <c r="AI543" s="230"/>
      <c r="AJ543" s="230"/>
      <c r="AK543" s="230"/>
      <c r="AL543" s="230"/>
      <c r="AM543" s="230"/>
    </row>
    <row r="544" spans="5:39" ht="12.75">
      <c r="E544" s="230"/>
      <c r="F544" s="230"/>
      <c r="G544" s="230"/>
      <c r="H544" s="230"/>
      <c r="I544" s="230"/>
      <c r="J544" s="230"/>
      <c r="K544" s="230"/>
      <c r="AE544" s="230"/>
      <c r="AI544" s="230"/>
      <c r="AJ544" s="230"/>
      <c r="AK544" s="230"/>
      <c r="AL544" s="230"/>
      <c r="AM544" s="230"/>
    </row>
    <row r="545" spans="5:39" ht="12.75">
      <c r="E545" s="230"/>
      <c r="F545" s="230"/>
      <c r="G545" s="230"/>
      <c r="H545" s="230"/>
      <c r="I545" s="230"/>
      <c r="J545" s="230"/>
      <c r="K545" s="230"/>
      <c r="AE545" s="230"/>
      <c r="AI545" s="230"/>
      <c r="AJ545" s="230"/>
      <c r="AK545" s="230"/>
      <c r="AL545" s="230"/>
      <c r="AM545" s="230"/>
    </row>
    <row r="546" spans="5:39" ht="12.75">
      <c r="E546" s="230"/>
      <c r="F546" s="230"/>
      <c r="G546" s="230"/>
      <c r="H546" s="230"/>
      <c r="I546" s="230"/>
      <c r="J546" s="230"/>
      <c r="K546" s="230"/>
      <c r="AE546" s="230"/>
      <c r="AI546" s="230"/>
      <c r="AJ546" s="230"/>
      <c r="AK546" s="230"/>
      <c r="AL546" s="230"/>
      <c r="AM546" s="230"/>
    </row>
    <row r="547" spans="5:39" ht="12.75">
      <c r="E547" s="230"/>
      <c r="F547" s="230"/>
      <c r="G547" s="230"/>
      <c r="H547" s="230"/>
      <c r="I547" s="230"/>
      <c r="J547" s="230"/>
      <c r="K547" s="230"/>
      <c r="AE547" s="230"/>
      <c r="AI547" s="230"/>
      <c r="AJ547" s="230"/>
      <c r="AK547" s="230"/>
      <c r="AL547" s="230"/>
      <c r="AM547" s="230"/>
    </row>
    <row r="548" spans="5:39" ht="12.75">
      <c r="E548" s="230"/>
      <c r="F548" s="230"/>
      <c r="G548" s="230"/>
      <c r="H548" s="230"/>
      <c r="I548" s="230"/>
      <c r="J548" s="230"/>
      <c r="K548" s="230"/>
      <c r="AE548" s="230"/>
      <c r="AI548" s="230"/>
      <c r="AJ548" s="230"/>
      <c r="AK548" s="230"/>
      <c r="AL548" s="230"/>
      <c r="AM548" s="230"/>
    </row>
    <row r="549" spans="5:39" ht="12.75">
      <c r="E549" s="230"/>
      <c r="F549" s="230"/>
      <c r="G549" s="230"/>
      <c r="H549" s="230"/>
      <c r="I549" s="230"/>
      <c r="J549" s="230"/>
      <c r="K549" s="230"/>
      <c r="AE549" s="230"/>
      <c r="AI549" s="230"/>
      <c r="AJ549" s="230"/>
      <c r="AK549" s="230"/>
      <c r="AL549" s="230"/>
      <c r="AM549" s="230"/>
    </row>
    <row r="550" spans="5:39" ht="12.75">
      <c r="E550" s="230"/>
      <c r="F550" s="230"/>
      <c r="G550" s="230"/>
      <c r="H550" s="230"/>
      <c r="I550" s="230"/>
      <c r="J550" s="230"/>
      <c r="K550" s="230"/>
      <c r="AE550" s="230"/>
      <c r="AI550" s="230"/>
      <c r="AJ550" s="230"/>
      <c r="AK550" s="230"/>
      <c r="AL550" s="230"/>
      <c r="AM550" s="230"/>
    </row>
    <row r="551" spans="5:39" ht="12.75">
      <c r="E551" s="230"/>
      <c r="F551" s="230"/>
      <c r="G551" s="230"/>
      <c r="H551" s="230"/>
      <c r="I551" s="230"/>
      <c r="J551" s="230"/>
      <c r="K551" s="230"/>
      <c r="AE551" s="230"/>
      <c r="AI551" s="230"/>
      <c r="AJ551" s="230"/>
      <c r="AK551" s="230"/>
      <c r="AL551" s="230"/>
      <c r="AM551" s="230"/>
    </row>
    <row r="552" spans="5:39" ht="12.75">
      <c r="E552" s="230"/>
      <c r="F552" s="230"/>
      <c r="G552" s="230"/>
      <c r="H552" s="230"/>
      <c r="I552" s="230"/>
      <c r="J552" s="230"/>
      <c r="K552" s="230"/>
      <c r="AE552" s="230"/>
      <c r="AI552" s="230"/>
      <c r="AJ552" s="230"/>
      <c r="AK552" s="230"/>
      <c r="AL552" s="230"/>
      <c r="AM552" s="230"/>
    </row>
    <row r="553" spans="5:39" ht="12.75">
      <c r="E553" s="230"/>
      <c r="F553" s="230"/>
      <c r="G553" s="230"/>
      <c r="H553" s="230"/>
      <c r="I553" s="230"/>
      <c r="J553" s="230"/>
      <c r="K553" s="230"/>
      <c r="AE553" s="230"/>
      <c r="AI553" s="230"/>
      <c r="AJ553" s="230"/>
      <c r="AK553" s="230"/>
      <c r="AL553" s="230"/>
      <c r="AM553" s="230"/>
    </row>
    <row r="554" spans="5:39" ht="12.75">
      <c r="E554" s="230"/>
      <c r="F554" s="230"/>
      <c r="G554" s="230"/>
      <c r="H554" s="230"/>
      <c r="I554" s="230"/>
      <c r="J554" s="230"/>
      <c r="K554" s="230"/>
      <c r="AE554" s="230"/>
      <c r="AI554" s="230"/>
      <c r="AJ554" s="230"/>
      <c r="AK554" s="230"/>
      <c r="AL554" s="230"/>
      <c r="AM554" s="230"/>
    </row>
    <row r="555" spans="5:39" ht="12.75">
      <c r="E555" s="230"/>
      <c r="F555" s="230"/>
      <c r="G555" s="230"/>
      <c r="H555" s="230"/>
      <c r="I555" s="230"/>
      <c r="J555" s="230"/>
      <c r="K555" s="230"/>
      <c r="AE555" s="230"/>
      <c r="AI555" s="230"/>
      <c r="AJ555" s="230"/>
      <c r="AK555" s="230"/>
      <c r="AL555" s="230"/>
      <c r="AM555" s="230"/>
    </row>
    <row r="556" spans="5:39" ht="12.75">
      <c r="E556" s="230"/>
      <c r="F556" s="230"/>
      <c r="G556" s="230"/>
      <c r="H556" s="230"/>
      <c r="I556" s="230"/>
      <c r="J556" s="230"/>
      <c r="K556" s="230"/>
      <c r="AE556" s="230"/>
      <c r="AI556" s="230"/>
      <c r="AJ556" s="230"/>
      <c r="AK556" s="230"/>
      <c r="AL556" s="230"/>
      <c r="AM556" s="230"/>
    </row>
    <row r="557" spans="5:39" ht="12.75">
      <c r="E557" s="230"/>
      <c r="F557" s="230"/>
      <c r="G557" s="230"/>
      <c r="H557" s="230"/>
      <c r="I557" s="230"/>
      <c r="J557" s="230"/>
      <c r="K557" s="230"/>
      <c r="AE557" s="230"/>
      <c r="AI557" s="230"/>
      <c r="AJ557" s="230"/>
      <c r="AK557" s="230"/>
      <c r="AL557" s="230"/>
      <c r="AM557" s="230"/>
    </row>
    <row r="558" spans="5:39" ht="12.75">
      <c r="E558" s="230"/>
      <c r="F558" s="230"/>
      <c r="G558" s="230"/>
      <c r="H558" s="230"/>
      <c r="I558" s="230"/>
      <c r="J558" s="230"/>
      <c r="K558" s="230"/>
      <c r="AE558" s="230"/>
      <c r="AI558" s="230"/>
      <c r="AJ558" s="230"/>
      <c r="AK558" s="230"/>
      <c r="AL558" s="230"/>
      <c r="AM558" s="230"/>
    </row>
    <row r="559" spans="5:39" ht="12.75">
      <c r="E559" s="230"/>
      <c r="F559" s="230"/>
      <c r="G559" s="230"/>
      <c r="H559" s="230"/>
      <c r="I559" s="230"/>
      <c r="J559" s="230"/>
      <c r="K559" s="230"/>
      <c r="AE559" s="230"/>
      <c r="AI559" s="230"/>
      <c r="AJ559" s="230"/>
      <c r="AK559" s="230"/>
      <c r="AL559" s="230"/>
      <c r="AM559" s="230"/>
    </row>
    <row r="560" spans="5:39" ht="12.75">
      <c r="E560" s="230"/>
      <c r="F560" s="230"/>
      <c r="G560" s="230"/>
      <c r="H560" s="230"/>
      <c r="I560" s="230"/>
      <c r="J560" s="230"/>
      <c r="K560" s="230"/>
      <c r="AE560" s="230"/>
      <c r="AI560" s="230"/>
      <c r="AJ560" s="230"/>
      <c r="AK560" s="230"/>
      <c r="AL560" s="230"/>
      <c r="AM560" s="230"/>
    </row>
    <row r="561" spans="5:39" ht="12.75">
      <c r="E561" s="230"/>
      <c r="F561" s="230"/>
      <c r="G561" s="230"/>
      <c r="H561" s="230"/>
      <c r="I561" s="230"/>
      <c r="J561" s="230"/>
      <c r="K561" s="230"/>
      <c r="AE561" s="230"/>
      <c r="AI561" s="230"/>
      <c r="AJ561" s="230"/>
      <c r="AK561" s="230"/>
      <c r="AL561" s="230"/>
      <c r="AM561" s="230"/>
    </row>
    <row r="562" spans="5:39" ht="12.75">
      <c r="E562" s="230"/>
      <c r="F562" s="230"/>
      <c r="G562" s="230"/>
      <c r="H562" s="230"/>
      <c r="I562" s="230"/>
      <c r="J562" s="230"/>
      <c r="K562" s="230"/>
      <c r="AE562" s="230"/>
      <c r="AI562" s="230"/>
      <c r="AJ562" s="230"/>
      <c r="AK562" s="230"/>
      <c r="AL562" s="230"/>
      <c r="AM562" s="230"/>
    </row>
    <row r="563" spans="5:39" ht="12.75">
      <c r="E563" s="230"/>
      <c r="F563" s="230"/>
      <c r="G563" s="230"/>
      <c r="H563" s="230"/>
      <c r="I563" s="230"/>
      <c r="J563" s="230"/>
      <c r="K563" s="230"/>
      <c r="AE563" s="230"/>
      <c r="AI563" s="230"/>
      <c r="AJ563" s="230"/>
      <c r="AK563" s="230"/>
      <c r="AL563" s="230"/>
      <c r="AM563" s="230"/>
    </row>
    <row r="564" spans="5:39" ht="12.75">
      <c r="E564" s="230"/>
      <c r="F564" s="230"/>
      <c r="G564" s="230"/>
      <c r="H564" s="230"/>
      <c r="I564" s="230"/>
      <c r="J564" s="230"/>
      <c r="K564" s="230"/>
      <c r="AE564" s="230"/>
      <c r="AI564" s="230"/>
      <c r="AJ564" s="230"/>
      <c r="AK564" s="230"/>
      <c r="AL564" s="230"/>
      <c r="AM564" s="230"/>
    </row>
    <row r="565" spans="5:39" ht="12.75">
      <c r="E565" s="230"/>
      <c r="F565" s="230"/>
      <c r="G565" s="230"/>
      <c r="H565" s="230"/>
      <c r="I565" s="230"/>
      <c r="J565" s="230"/>
      <c r="K565" s="230"/>
      <c r="AE565" s="230"/>
      <c r="AI565" s="230"/>
      <c r="AJ565" s="230"/>
      <c r="AK565" s="230"/>
      <c r="AL565" s="230"/>
      <c r="AM565" s="230"/>
    </row>
    <row r="566" spans="5:39" ht="12.75">
      <c r="E566" s="230"/>
      <c r="F566" s="230"/>
      <c r="G566" s="230"/>
      <c r="H566" s="230"/>
      <c r="I566" s="230"/>
      <c r="J566" s="230"/>
      <c r="K566" s="230"/>
      <c r="AE566" s="230"/>
      <c r="AI566" s="230"/>
      <c r="AJ566" s="230"/>
      <c r="AK566" s="230"/>
      <c r="AL566" s="230"/>
      <c r="AM566" s="230"/>
    </row>
    <row r="567" spans="5:39" ht="12.75">
      <c r="E567" s="230"/>
      <c r="F567" s="230"/>
      <c r="G567" s="230"/>
      <c r="H567" s="230"/>
      <c r="I567" s="230"/>
      <c r="J567" s="230"/>
      <c r="K567" s="230"/>
      <c r="AE567" s="230"/>
      <c r="AI567" s="230"/>
      <c r="AJ567" s="230"/>
      <c r="AK567" s="230"/>
      <c r="AL567" s="230"/>
      <c r="AM567" s="230"/>
    </row>
    <row r="568" spans="5:39" ht="12.75">
      <c r="E568" s="230"/>
      <c r="F568" s="230"/>
      <c r="G568" s="230"/>
      <c r="H568" s="230"/>
      <c r="I568" s="230"/>
      <c r="J568" s="230"/>
      <c r="K568" s="230"/>
      <c r="AE568" s="230"/>
      <c r="AI568" s="230"/>
      <c r="AJ568" s="230"/>
      <c r="AK568" s="230"/>
      <c r="AL568" s="230"/>
      <c r="AM568" s="230"/>
    </row>
    <row r="569" spans="5:39" ht="12.75">
      <c r="E569" s="230"/>
      <c r="F569" s="230"/>
      <c r="G569" s="230"/>
      <c r="H569" s="230"/>
      <c r="I569" s="230"/>
      <c r="J569" s="230"/>
      <c r="K569" s="230"/>
      <c r="AE569" s="230"/>
      <c r="AI569" s="230"/>
      <c r="AJ569" s="230"/>
      <c r="AK569" s="230"/>
      <c r="AL569" s="230"/>
      <c r="AM569" s="230"/>
    </row>
    <row r="570" spans="5:39" ht="12.75">
      <c r="E570" s="230"/>
      <c r="F570" s="230"/>
      <c r="G570" s="230"/>
      <c r="H570" s="230"/>
      <c r="I570" s="230"/>
      <c r="J570" s="230"/>
      <c r="K570" s="230"/>
      <c r="AE570" s="230"/>
      <c r="AI570" s="230"/>
      <c r="AJ570" s="230"/>
      <c r="AK570" s="230"/>
      <c r="AL570" s="230"/>
      <c r="AM570" s="230"/>
    </row>
    <row r="571" spans="5:39" ht="12.75">
      <c r="E571" s="230"/>
      <c r="F571" s="230"/>
      <c r="G571" s="230"/>
      <c r="H571" s="230"/>
      <c r="I571" s="230"/>
      <c r="J571" s="230"/>
      <c r="K571" s="230"/>
      <c r="AE571" s="230"/>
      <c r="AI571" s="230"/>
      <c r="AJ571" s="230"/>
      <c r="AK571" s="230"/>
      <c r="AL571" s="230"/>
      <c r="AM571" s="230"/>
    </row>
    <row r="572" spans="5:39" ht="12.75">
      <c r="E572" s="230"/>
      <c r="F572" s="230"/>
      <c r="G572" s="230"/>
      <c r="H572" s="230"/>
      <c r="I572" s="230"/>
      <c r="J572" s="230"/>
      <c r="K572" s="230"/>
      <c r="AE572" s="230"/>
      <c r="AI572" s="230"/>
      <c r="AJ572" s="230"/>
      <c r="AK572" s="230"/>
      <c r="AL572" s="230"/>
      <c r="AM572" s="230"/>
    </row>
    <row r="573" spans="5:39" ht="12.75">
      <c r="E573" s="230"/>
      <c r="F573" s="230"/>
      <c r="G573" s="230"/>
      <c r="H573" s="230"/>
      <c r="I573" s="230"/>
      <c r="J573" s="230"/>
      <c r="K573" s="230"/>
      <c r="AE573" s="230"/>
      <c r="AI573" s="230"/>
      <c r="AJ573" s="230"/>
      <c r="AK573" s="230"/>
      <c r="AL573" s="230"/>
      <c r="AM573" s="230"/>
    </row>
    <row r="574" spans="5:39" ht="12.75">
      <c r="E574" s="230"/>
      <c r="F574" s="230"/>
      <c r="G574" s="230"/>
      <c r="H574" s="230"/>
      <c r="I574" s="230"/>
      <c r="J574" s="230"/>
      <c r="K574" s="230"/>
      <c r="AE574" s="230"/>
      <c r="AI574" s="230"/>
      <c r="AJ574" s="230"/>
      <c r="AK574" s="230"/>
      <c r="AL574" s="230"/>
      <c r="AM574" s="230"/>
    </row>
    <row r="575" spans="5:39" ht="12.75">
      <c r="E575" s="230"/>
      <c r="F575" s="230"/>
      <c r="G575" s="230"/>
      <c r="H575" s="230"/>
      <c r="I575" s="230"/>
      <c r="J575" s="230"/>
      <c r="K575" s="230"/>
      <c r="AE575" s="230"/>
      <c r="AI575" s="230"/>
      <c r="AJ575" s="230"/>
      <c r="AK575" s="230"/>
      <c r="AL575" s="230"/>
      <c r="AM575" s="230"/>
    </row>
    <row r="576" spans="5:39" ht="12.75">
      <c r="E576" s="230"/>
      <c r="F576" s="230"/>
      <c r="G576" s="230"/>
      <c r="H576" s="230"/>
      <c r="I576" s="230"/>
      <c r="J576" s="230"/>
      <c r="K576" s="230"/>
      <c r="AE576" s="230"/>
      <c r="AI576" s="230"/>
      <c r="AJ576" s="230"/>
      <c r="AK576" s="230"/>
      <c r="AL576" s="230"/>
      <c r="AM576" s="230"/>
    </row>
    <row r="577" spans="5:39" ht="12.75">
      <c r="E577" s="230"/>
      <c r="F577" s="230"/>
      <c r="G577" s="230"/>
      <c r="H577" s="230"/>
      <c r="I577" s="230"/>
      <c r="J577" s="230"/>
      <c r="K577" s="230"/>
      <c r="AE577" s="230"/>
      <c r="AI577" s="230"/>
      <c r="AJ577" s="230"/>
      <c r="AK577" s="230"/>
      <c r="AL577" s="230"/>
      <c r="AM577" s="230"/>
    </row>
    <row r="578" spans="5:39" ht="12.75">
      <c r="E578" s="230"/>
      <c r="F578" s="230"/>
      <c r="G578" s="230"/>
      <c r="H578" s="230"/>
      <c r="I578" s="230"/>
      <c r="J578" s="230"/>
      <c r="K578" s="230"/>
      <c r="AE578" s="230"/>
      <c r="AI578" s="230"/>
      <c r="AJ578" s="230"/>
      <c r="AK578" s="230"/>
      <c r="AL578" s="230"/>
      <c r="AM578" s="230"/>
    </row>
    <row r="579" spans="5:39" ht="12.75">
      <c r="E579" s="230"/>
      <c r="F579" s="230"/>
      <c r="G579" s="230"/>
      <c r="H579" s="230"/>
      <c r="I579" s="230"/>
      <c r="J579" s="230"/>
      <c r="K579" s="230"/>
      <c r="AE579" s="230"/>
      <c r="AI579" s="230"/>
      <c r="AJ579" s="230"/>
      <c r="AK579" s="230"/>
      <c r="AL579" s="230"/>
      <c r="AM579" s="230"/>
    </row>
    <row r="580" spans="5:39" ht="12.75">
      <c r="E580" s="230"/>
      <c r="F580" s="230"/>
      <c r="G580" s="230"/>
      <c r="H580" s="230"/>
      <c r="I580" s="230"/>
      <c r="J580" s="230"/>
      <c r="K580" s="230"/>
      <c r="AE580" s="230"/>
      <c r="AI580" s="230"/>
      <c r="AJ580" s="230"/>
      <c r="AK580" s="230"/>
      <c r="AL580" s="230"/>
      <c r="AM580" s="230"/>
    </row>
    <row r="581" spans="5:39" ht="12.75">
      <c r="E581" s="230"/>
      <c r="F581" s="230"/>
      <c r="G581" s="230"/>
      <c r="H581" s="230"/>
      <c r="I581" s="230"/>
      <c r="J581" s="230"/>
      <c r="K581" s="230"/>
      <c r="AE581" s="230"/>
      <c r="AI581" s="230"/>
      <c r="AJ581" s="230"/>
      <c r="AK581" s="230"/>
      <c r="AL581" s="230"/>
      <c r="AM581" s="230"/>
    </row>
    <row r="582" spans="5:39" ht="12.75">
      <c r="E582" s="230"/>
      <c r="F582" s="230"/>
      <c r="G582" s="230"/>
      <c r="H582" s="230"/>
      <c r="I582" s="230"/>
      <c r="J582" s="230"/>
      <c r="K582" s="230"/>
      <c r="AE582" s="230"/>
      <c r="AI582" s="230"/>
      <c r="AJ582" s="230"/>
      <c r="AK582" s="230"/>
      <c r="AL582" s="230"/>
      <c r="AM582" s="230"/>
    </row>
    <row r="583" spans="5:39" ht="12.75">
      <c r="E583" s="230"/>
      <c r="F583" s="230"/>
      <c r="G583" s="230"/>
      <c r="H583" s="230"/>
      <c r="I583" s="230"/>
      <c r="J583" s="230"/>
      <c r="K583" s="230"/>
      <c r="AE583" s="230"/>
      <c r="AI583" s="230"/>
      <c r="AJ583" s="230"/>
      <c r="AK583" s="230"/>
      <c r="AL583" s="230"/>
      <c r="AM583" s="230"/>
    </row>
    <row r="584" spans="5:39" ht="12.75">
      <c r="E584" s="230"/>
      <c r="F584" s="230"/>
      <c r="G584" s="230"/>
      <c r="H584" s="230"/>
      <c r="I584" s="230"/>
      <c r="J584" s="230"/>
      <c r="K584" s="230"/>
      <c r="AE584" s="230"/>
      <c r="AI584" s="230"/>
      <c r="AJ584" s="230"/>
      <c r="AK584" s="230"/>
      <c r="AL584" s="230"/>
      <c r="AM584" s="230"/>
    </row>
    <row r="585" spans="5:39" ht="12.75">
      <c r="E585" s="230"/>
      <c r="F585" s="230"/>
      <c r="G585" s="230"/>
      <c r="H585" s="230"/>
      <c r="I585" s="230"/>
      <c r="J585" s="230"/>
      <c r="K585" s="230"/>
      <c r="AE585" s="230"/>
      <c r="AI585" s="230"/>
      <c r="AJ585" s="230"/>
      <c r="AK585" s="230"/>
      <c r="AL585" s="230"/>
      <c r="AM585" s="230"/>
    </row>
    <row r="586" spans="5:39" ht="12.75">
      <c r="E586" s="230"/>
      <c r="F586" s="230"/>
      <c r="G586" s="230"/>
      <c r="H586" s="230"/>
      <c r="I586" s="230"/>
      <c r="J586" s="230"/>
      <c r="K586" s="230"/>
      <c r="AE586" s="230"/>
      <c r="AI586" s="230"/>
      <c r="AJ586" s="230"/>
      <c r="AK586" s="230"/>
      <c r="AL586" s="230"/>
      <c r="AM586" s="230"/>
    </row>
    <row r="587" spans="5:39" ht="12.75">
      <c r="E587" s="230"/>
      <c r="F587" s="230"/>
      <c r="G587" s="230"/>
      <c r="H587" s="230"/>
      <c r="I587" s="230"/>
      <c r="J587" s="230"/>
      <c r="K587" s="230"/>
      <c r="AE587" s="230"/>
      <c r="AI587" s="230"/>
      <c r="AJ587" s="230"/>
      <c r="AK587" s="230"/>
      <c r="AL587" s="230"/>
      <c r="AM587" s="230"/>
    </row>
    <row r="588" spans="5:39" ht="12.75">
      <c r="E588" s="230"/>
      <c r="F588" s="230"/>
      <c r="G588" s="230"/>
      <c r="H588" s="230"/>
      <c r="I588" s="230"/>
      <c r="J588" s="230"/>
      <c r="K588" s="230"/>
      <c r="AE588" s="230"/>
      <c r="AI588" s="230"/>
      <c r="AJ588" s="230"/>
      <c r="AK588" s="230"/>
      <c r="AL588" s="230"/>
      <c r="AM588" s="230"/>
    </row>
    <row r="589" spans="5:39" ht="12.75">
      <c r="E589" s="230"/>
      <c r="F589" s="230"/>
      <c r="G589" s="230"/>
      <c r="H589" s="230"/>
      <c r="I589" s="230"/>
      <c r="J589" s="230"/>
      <c r="K589" s="230"/>
      <c r="AE589" s="230"/>
      <c r="AI589" s="230"/>
      <c r="AJ589" s="230"/>
      <c r="AK589" s="230"/>
      <c r="AL589" s="230"/>
      <c r="AM589" s="230"/>
    </row>
    <row r="590" spans="5:39" ht="12.75">
      <c r="E590" s="230"/>
      <c r="F590" s="230"/>
      <c r="G590" s="230"/>
      <c r="H590" s="230"/>
      <c r="I590" s="230"/>
      <c r="J590" s="230"/>
      <c r="K590" s="230"/>
      <c r="AE590" s="230"/>
      <c r="AI590" s="230"/>
      <c r="AJ590" s="230"/>
      <c r="AK590" s="230"/>
      <c r="AL590" s="230"/>
      <c r="AM590" s="230"/>
    </row>
    <row r="591" spans="5:39" ht="12.75">
      <c r="E591" s="230"/>
      <c r="F591" s="230"/>
      <c r="G591" s="230"/>
      <c r="H591" s="230"/>
      <c r="I591" s="230"/>
      <c r="J591" s="230"/>
      <c r="K591" s="230"/>
      <c r="AE591" s="230"/>
      <c r="AI591" s="230"/>
      <c r="AJ591" s="230"/>
      <c r="AK591" s="230"/>
      <c r="AL591" s="230"/>
      <c r="AM591" s="230"/>
    </row>
    <row r="592" spans="5:39" ht="12.75">
      <c r="E592" s="230"/>
      <c r="F592" s="230"/>
      <c r="G592" s="230"/>
      <c r="H592" s="230"/>
      <c r="I592" s="230"/>
      <c r="J592" s="230"/>
      <c r="K592" s="230"/>
      <c r="AE592" s="230"/>
      <c r="AI592" s="230"/>
      <c r="AJ592" s="230"/>
      <c r="AK592" s="230"/>
      <c r="AL592" s="230"/>
      <c r="AM592" s="230"/>
    </row>
    <row r="593" spans="5:39" ht="12.75">
      <c r="E593" s="230"/>
      <c r="F593" s="230"/>
      <c r="G593" s="230"/>
      <c r="H593" s="230"/>
      <c r="I593" s="230"/>
      <c r="J593" s="230"/>
      <c r="K593" s="230"/>
      <c r="AE593" s="230"/>
      <c r="AI593" s="230"/>
      <c r="AJ593" s="230"/>
      <c r="AK593" s="230"/>
      <c r="AL593" s="230"/>
      <c r="AM593" s="230"/>
    </row>
    <row r="594" spans="5:39" ht="12.75">
      <c r="E594" s="230"/>
      <c r="F594" s="230"/>
      <c r="G594" s="230"/>
      <c r="H594" s="230"/>
      <c r="I594" s="230"/>
      <c r="J594" s="230"/>
      <c r="K594" s="230"/>
      <c r="AE594" s="230"/>
      <c r="AI594" s="230"/>
      <c r="AJ594" s="230"/>
      <c r="AK594" s="230"/>
      <c r="AL594" s="230"/>
      <c r="AM594" s="230"/>
    </row>
    <row r="595" spans="5:39" ht="12.75">
      <c r="E595" s="230"/>
      <c r="F595" s="230"/>
      <c r="G595" s="230"/>
      <c r="H595" s="230"/>
      <c r="I595" s="230"/>
      <c r="J595" s="230"/>
      <c r="K595" s="230"/>
      <c r="AE595" s="230"/>
      <c r="AI595" s="230"/>
      <c r="AJ595" s="230"/>
      <c r="AK595" s="230"/>
      <c r="AL595" s="230"/>
      <c r="AM595" s="230"/>
    </row>
    <row r="596" spans="5:39" ht="12.75">
      <c r="E596" s="230"/>
      <c r="F596" s="230"/>
      <c r="G596" s="230"/>
      <c r="H596" s="230"/>
      <c r="I596" s="230"/>
      <c r="J596" s="230"/>
      <c r="K596" s="230"/>
      <c r="AE596" s="230"/>
      <c r="AI596" s="230"/>
      <c r="AJ596" s="230"/>
      <c r="AK596" s="230"/>
      <c r="AL596" s="230"/>
      <c r="AM596" s="230"/>
    </row>
    <row r="597" spans="5:39" ht="12.75">
      <c r="E597" s="230"/>
      <c r="F597" s="230"/>
      <c r="G597" s="230"/>
      <c r="H597" s="230"/>
      <c r="I597" s="230"/>
      <c r="J597" s="230"/>
      <c r="K597" s="230"/>
      <c r="AE597" s="230"/>
      <c r="AI597" s="230"/>
      <c r="AJ597" s="230"/>
      <c r="AK597" s="230"/>
      <c r="AL597" s="230"/>
      <c r="AM597" s="230"/>
    </row>
    <row r="598" spans="5:39" ht="12.75">
      <c r="E598" s="230"/>
      <c r="F598" s="230"/>
      <c r="G598" s="230"/>
      <c r="H598" s="230"/>
      <c r="I598" s="230"/>
      <c r="J598" s="230"/>
      <c r="K598" s="230"/>
      <c r="AE598" s="230"/>
      <c r="AI598" s="230"/>
      <c r="AJ598" s="230"/>
      <c r="AK598" s="230"/>
      <c r="AL598" s="230"/>
      <c r="AM598" s="230"/>
    </row>
    <row r="599" spans="5:39" ht="12.75">
      <c r="E599" s="230"/>
      <c r="F599" s="230"/>
      <c r="G599" s="230"/>
      <c r="H599" s="230"/>
      <c r="I599" s="230"/>
      <c r="J599" s="230"/>
      <c r="K599" s="230"/>
      <c r="AE599" s="230"/>
      <c r="AI599" s="230"/>
      <c r="AJ599" s="230"/>
      <c r="AK599" s="230"/>
      <c r="AL599" s="230"/>
      <c r="AM599" s="230"/>
    </row>
    <row r="600" spans="5:39" ht="12.75">
      <c r="E600" s="230"/>
      <c r="F600" s="230"/>
      <c r="G600" s="230"/>
      <c r="H600" s="230"/>
      <c r="I600" s="230"/>
      <c r="J600" s="230"/>
      <c r="K600" s="230"/>
      <c r="AE600" s="230"/>
      <c r="AI600" s="230"/>
      <c r="AJ600" s="230"/>
      <c r="AK600" s="230"/>
      <c r="AL600" s="230"/>
      <c r="AM600" s="230"/>
    </row>
    <row r="601" spans="5:39" ht="12.75">
      <c r="E601" s="230"/>
      <c r="F601" s="230"/>
      <c r="G601" s="230"/>
      <c r="H601" s="230"/>
      <c r="I601" s="230"/>
      <c r="J601" s="230"/>
      <c r="K601" s="230"/>
      <c r="AE601" s="230"/>
      <c r="AI601" s="230"/>
      <c r="AJ601" s="230"/>
      <c r="AK601" s="230"/>
      <c r="AL601" s="230"/>
      <c r="AM601" s="230"/>
    </row>
    <row r="602" spans="5:39" ht="12.75">
      <c r="E602" s="230"/>
      <c r="F602" s="230"/>
      <c r="G602" s="230"/>
      <c r="H602" s="230"/>
      <c r="I602" s="230"/>
      <c r="J602" s="230"/>
      <c r="K602" s="230"/>
      <c r="AE602" s="230"/>
      <c r="AI602" s="230"/>
      <c r="AJ602" s="230"/>
      <c r="AK602" s="230"/>
      <c r="AL602" s="230"/>
      <c r="AM602" s="230"/>
    </row>
    <row r="603" spans="5:39" ht="12.75">
      <c r="E603" s="230"/>
      <c r="F603" s="230"/>
      <c r="G603" s="230"/>
      <c r="H603" s="230"/>
      <c r="I603" s="230"/>
      <c r="J603" s="230"/>
      <c r="K603" s="230"/>
      <c r="AE603" s="230"/>
      <c r="AI603" s="230"/>
      <c r="AJ603" s="230"/>
      <c r="AK603" s="230"/>
      <c r="AL603" s="230"/>
      <c r="AM603" s="230"/>
    </row>
    <row r="604" spans="5:39" ht="12.75">
      <c r="E604" s="230"/>
      <c r="F604" s="230"/>
      <c r="G604" s="230"/>
      <c r="H604" s="230"/>
      <c r="I604" s="230"/>
      <c r="J604" s="230"/>
      <c r="K604" s="230"/>
      <c r="AE604" s="230"/>
      <c r="AI604" s="230"/>
      <c r="AJ604" s="230"/>
      <c r="AK604" s="230"/>
      <c r="AL604" s="230"/>
      <c r="AM604" s="230"/>
    </row>
    <row r="605" spans="5:39" ht="12.75">
      <c r="E605" s="230"/>
      <c r="F605" s="230"/>
      <c r="G605" s="230"/>
      <c r="H605" s="230"/>
      <c r="I605" s="230"/>
      <c r="J605" s="230"/>
      <c r="K605" s="230"/>
      <c r="AE605" s="230"/>
      <c r="AI605" s="230"/>
      <c r="AJ605" s="230"/>
      <c r="AK605" s="230"/>
      <c r="AL605" s="230"/>
      <c r="AM605" s="230"/>
    </row>
    <row r="606" spans="5:39" ht="12.75">
      <c r="E606" s="230"/>
      <c r="F606" s="230"/>
      <c r="G606" s="230"/>
      <c r="H606" s="230"/>
      <c r="I606" s="230"/>
      <c r="J606" s="230"/>
      <c r="K606" s="230"/>
      <c r="AE606" s="230"/>
      <c r="AI606" s="230"/>
      <c r="AJ606" s="230"/>
      <c r="AK606" s="230"/>
      <c r="AL606" s="230"/>
      <c r="AM606" s="230"/>
    </row>
    <row r="607" spans="5:39" ht="12.75">
      <c r="E607" s="230"/>
      <c r="F607" s="230"/>
      <c r="G607" s="230"/>
      <c r="H607" s="230"/>
      <c r="I607" s="230"/>
      <c r="J607" s="230"/>
      <c r="K607" s="230"/>
      <c r="AE607" s="230"/>
      <c r="AI607" s="230"/>
      <c r="AJ607" s="230"/>
      <c r="AK607" s="230"/>
      <c r="AL607" s="230"/>
      <c r="AM607" s="230"/>
    </row>
    <row r="608" spans="5:39" ht="12.75">
      <c r="E608" s="230"/>
      <c r="F608" s="230"/>
      <c r="G608" s="230"/>
      <c r="H608" s="230"/>
      <c r="I608" s="230"/>
      <c r="J608" s="230"/>
      <c r="K608" s="230"/>
      <c r="AE608" s="230"/>
      <c r="AI608" s="230"/>
      <c r="AJ608" s="230"/>
      <c r="AK608" s="230"/>
      <c r="AL608" s="230"/>
      <c r="AM608" s="230"/>
    </row>
    <row r="609" spans="5:39" ht="12.75">
      <c r="E609" s="230"/>
      <c r="F609" s="230"/>
      <c r="G609" s="230"/>
      <c r="H609" s="230"/>
      <c r="I609" s="230"/>
      <c r="J609" s="230"/>
      <c r="K609" s="230"/>
      <c r="AE609" s="230"/>
      <c r="AI609" s="230"/>
      <c r="AJ609" s="230"/>
      <c r="AK609" s="230"/>
      <c r="AL609" s="230"/>
      <c r="AM609" s="230"/>
    </row>
    <row r="610" spans="5:39" ht="12.75">
      <c r="E610" s="230"/>
      <c r="F610" s="230"/>
      <c r="G610" s="230"/>
      <c r="H610" s="230"/>
      <c r="I610" s="230"/>
      <c r="J610" s="230"/>
      <c r="K610" s="230"/>
      <c r="AE610" s="230"/>
      <c r="AI610" s="230"/>
      <c r="AJ610" s="230"/>
      <c r="AK610" s="230"/>
      <c r="AL610" s="230"/>
      <c r="AM610" s="230"/>
    </row>
    <row r="611" spans="5:39" ht="12.75">
      <c r="E611" s="230"/>
      <c r="F611" s="230"/>
      <c r="G611" s="230"/>
      <c r="H611" s="230"/>
      <c r="I611" s="230"/>
      <c r="J611" s="230"/>
      <c r="K611" s="230"/>
      <c r="AE611" s="230"/>
      <c r="AI611" s="230"/>
      <c r="AJ611" s="230"/>
      <c r="AK611" s="230"/>
      <c r="AL611" s="230"/>
      <c r="AM611" s="230"/>
    </row>
    <row r="612" spans="5:39" ht="12.75">
      <c r="E612" s="230"/>
      <c r="F612" s="230"/>
      <c r="G612" s="230"/>
      <c r="H612" s="230"/>
      <c r="I612" s="230"/>
      <c r="J612" s="230"/>
      <c r="K612" s="230"/>
      <c r="AE612" s="230"/>
      <c r="AI612" s="230"/>
      <c r="AJ612" s="230"/>
      <c r="AK612" s="230"/>
      <c r="AL612" s="230"/>
      <c r="AM612" s="230"/>
    </row>
    <row r="613" spans="5:39" ht="12.75">
      <c r="E613" s="230"/>
      <c r="F613" s="230"/>
      <c r="G613" s="230"/>
      <c r="H613" s="230"/>
      <c r="I613" s="230"/>
      <c r="J613" s="230"/>
      <c r="K613" s="230"/>
      <c r="AE613" s="230"/>
      <c r="AI613" s="230"/>
      <c r="AJ613" s="230"/>
      <c r="AK613" s="230"/>
      <c r="AL613" s="230"/>
      <c r="AM613" s="230"/>
    </row>
    <row r="614" spans="5:39" ht="12.75">
      <c r="E614" s="230"/>
      <c r="F614" s="230"/>
      <c r="G614" s="230"/>
      <c r="H614" s="230"/>
      <c r="I614" s="230"/>
      <c r="J614" s="230"/>
      <c r="K614" s="230"/>
      <c r="AE614" s="230"/>
      <c r="AI614" s="230"/>
      <c r="AJ614" s="230"/>
      <c r="AK614" s="230"/>
      <c r="AL614" s="230"/>
      <c r="AM614" s="230"/>
    </row>
    <row r="615" spans="5:39" ht="12.75">
      <c r="E615" s="230"/>
      <c r="F615" s="230"/>
      <c r="G615" s="230"/>
      <c r="H615" s="230"/>
      <c r="I615" s="230"/>
      <c r="J615" s="230"/>
      <c r="K615" s="230"/>
      <c r="AE615" s="230"/>
      <c r="AI615" s="230"/>
      <c r="AJ615" s="230"/>
      <c r="AK615" s="230"/>
      <c r="AL615" s="230"/>
      <c r="AM615" s="230"/>
    </row>
    <row r="616" spans="5:39" ht="12.75">
      <c r="E616" s="230"/>
      <c r="F616" s="230"/>
      <c r="G616" s="230"/>
      <c r="H616" s="230"/>
      <c r="I616" s="230"/>
      <c r="J616" s="230"/>
      <c r="K616" s="230"/>
      <c r="AE616" s="230"/>
      <c r="AI616" s="230"/>
      <c r="AJ616" s="230"/>
      <c r="AK616" s="230"/>
      <c r="AL616" s="230"/>
      <c r="AM616" s="230"/>
    </row>
    <row r="617" spans="5:39" ht="12.75">
      <c r="E617" s="230"/>
      <c r="F617" s="230"/>
      <c r="G617" s="230"/>
      <c r="H617" s="230"/>
      <c r="I617" s="230"/>
      <c r="J617" s="230"/>
      <c r="K617" s="230"/>
      <c r="AE617" s="230"/>
      <c r="AI617" s="230"/>
      <c r="AJ617" s="230"/>
      <c r="AK617" s="230"/>
      <c r="AL617" s="230"/>
      <c r="AM617" s="230"/>
    </row>
    <row r="618" spans="5:39" ht="12.75">
      <c r="E618" s="230"/>
      <c r="F618" s="230"/>
      <c r="G618" s="230"/>
      <c r="H618" s="230"/>
      <c r="I618" s="230"/>
      <c r="J618" s="230"/>
      <c r="K618" s="230"/>
      <c r="AE618" s="230"/>
      <c r="AI618" s="230"/>
      <c r="AJ618" s="230"/>
      <c r="AK618" s="230"/>
      <c r="AL618" s="230"/>
      <c r="AM618" s="230"/>
    </row>
    <row r="619" spans="5:39" ht="12.75">
      <c r="E619" s="230"/>
      <c r="F619" s="230"/>
      <c r="G619" s="230"/>
      <c r="H619" s="230"/>
      <c r="I619" s="230"/>
      <c r="J619" s="230"/>
      <c r="K619" s="230"/>
      <c r="AE619" s="230"/>
      <c r="AI619" s="230"/>
      <c r="AJ619" s="230"/>
      <c r="AK619" s="230"/>
      <c r="AL619" s="230"/>
      <c r="AM619" s="230"/>
    </row>
    <row r="620" spans="5:39" ht="12.75">
      <c r="E620" s="230"/>
      <c r="F620" s="230"/>
      <c r="G620" s="230"/>
      <c r="H620" s="230"/>
      <c r="I620" s="230"/>
      <c r="J620" s="230"/>
      <c r="K620" s="230"/>
      <c r="AE620" s="230"/>
      <c r="AI620" s="230"/>
      <c r="AJ620" s="230"/>
      <c r="AK620" s="230"/>
      <c r="AL620" s="230"/>
      <c r="AM620" s="230"/>
    </row>
    <row r="621" spans="5:39" ht="12.75">
      <c r="E621" s="230"/>
      <c r="F621" s="230"/>
      <c r="G621" s="230"/>
      <c r="H621" s="230"/>
      <c r="I621" s="230"/>
      <c r="J621" s="230"/>
      <c r="K621" s="230"/>
      <c r="AE621" s="230"/>
      <c r="AI621" s="230"/>
      <c r="AJ621" s="230"/>
      <c r="AK621" s="230"/>
      <c r="AL621" s="230"/>
      <c r="AM621" s="230"/>
    </row>
    <row r="622" spans="5:39" ht="12.75">
      <c r="E622" s="230"/>
      <c r="F622" s="230"/>
      <c r="G622" s="230"/>
      <c r="H622" s="230"/>
      <c r="I622" s="230"/>
      <c r="J622" s="230"/>
      <c r="K622" s="230"/>
      <c r="AE622" s="230"/>
      <c r="AI622" s="230"/>
      <c r="AJ622" s="230"/>
      <c r="AK622" s="230"/>
      <c r="AL622" s="230"/>
      <c r="AM622" s="230"/>
    </row>
    <row r="623" spans="5:39" ht="12.75">
      <c r="E623" s="230"/>
      <c r="F623" s="230"/>
      <c r="G623" s="230"/>
      <c r="H623" s="230"/>
      <c r="I623" s="230"/>
      <c r="J623" s="230"/>
      <c r="K623" s="230"/>
      <c r="AE623" s="230"/>
      <c r="AI623" s="230"/>
      <c r="AJ623" s="230"/>
      <c r="AK623" s="230"/>
      <c r="AL623" s="230"/>
      <c r="AM623" s="230"/>
    </row>
    <row r="624" spans="5:39" ht="12.75">
      <c r="E624" s="230"/>
      <c r="F624" s="230"/>
      <c r="G624" s="230"/>
      <c r="H624" s="230"/>
      <c r="I624" s="230"/>
      <c r="J624" s="230"/>
      <c r="K624" s="230"/>
      <c r="AE624" s="230"/>
      <c r="AI624" s="230"/>
      <c r="AJ624" s="230"/>
      <c r="AK624" s="230"/>
      <c r="AL624" s="230"/>
      <c r="AM624" s="230"/>
    </row>
    <row r="625" spans="5:39" ht="12.75">
      <c r="E625" s="230"/>
      <c r="F625" s="230"/>
      <c r="G625" s="230"/>
      <c r="H625" s="230"/>
      <c r="I625" s="230"/>
      <c r="J625" s="230"/>
      <c r="K625" s="230"/>
      <c r="AE625" s="230"/>
      <c r="AI625" s="230"/>
      <c r="AJ625" s="230"/>
      <c r="AK625" s="230"/>
      <c r="AL625" s="230"/>
      <c r="AM625" s="230"/>
    </row>
    <row r="626" spans="5:39" ht="12.75">
      <c r="E626" s="230"/>
      <c r="F626" s="230"/>
      <c r="G626" s="230"/>
      <c r="H626" s="230"/>
      <c r="I626" s="230"/>
      <c r="J626" s="230"/>
      <c r="K626" s="230"/>
      <c r="AE626" s="230"/>
      <c r="AI626" s="230"/>
      <c r="AJ626" s="230"/>
      <c r="AK626" s="230"/>
      <c r="AL626" s="230"/>
      <c r="AM626" s="230"/>
    </row>
    <row r="627" spans="5:39" ht="12.75">
      <c r="E627" s="230"/>
      <c r="F627" s="230"/>
      <c r="G627" s="230"/>
      <c r="H627" s="230"/>
      <c r="I627" s="230"/>
      <c r="J627" s="230"/>
      <c r="K627" s="230"/>
      <c r="AE627" s="230"/>
      <c r="AI627" s="230"/>
      <c r="AJ627" s="230"/>
      <c r="AK627" s="230"/>
      <c r="AL627" s="230"/>
      <c r="AM627" s="230"/>
    </row>
    <row r="628" spans="5:39" ht="12.75">
      <c r="E628" s="230"/>
      <c r="F628" s="230"/>
      <c r="G628" s="230"/>
      <c r="H628" s="230"/>
      <c r="I628" s="230"/>
      <c r="J628" s="230"/>
      <c r="K628" s="230"/>
      <c r="AE628" s="230"/>
      <c r="AI628" s="230"/>
      <c r="AJ628" s="230"/>
      <c r="AK628" s="230"/>
      <c r="AL628" s="230"/>
      <c r="AM628" s="230"/>
    </row>
    <row r="629" spans="5:39" ht="12.75">
      <c r="E629" s="230"/>
      <c r="F629" s="230"/>
      <c r="G629" s="230"/>
      <c r="H629" s="230"/>
      <c r="I629" s="230"/>
      <c r="J629" s="230"/>
      <c r="K629" s="230"/>
      <c r="AE629" s="230"/>
      <c r="AI629" s="230"/>
      <c r="AJ629" s="230"/>
      <c r="AK629" s="230"/>
      <c r="AL629" s="230"/>
      <c r="AM629" s="230"/>
    </row>
    <row r="630" spans="5:39" ht="12.75">
      <c r="E630" s="230"/>
      <c r="F630" s="230"/>
      <c r="G630" s="230"/>
      <c r="H630" s="230"/>
      <c r="I630" s="230"/>
      <c r="J630" s="230"/>
      <c r="K630" s="230"/>
      <c r="AE630" s="230"/>
      <c r="AI630" s="230"/>
      <c r="AJ630" s="230"/>
      <c r="AK630" s="230"/>
      <c r="AL630" s="230"/>
      <c r="AM630" s="230"/>
    </row>
    <row r="631" spans="5:39" ht="12.75">
      <c r="E631" s="230"/>
      <c r="F631" s="230"/>
      <c r="G631" s="230"/>
      <c r="H631" s="230"/>
      <c r="I631" s="230"/>
      <c r="J631" s="230"/>
      <c r="K631" s="230"/>
      <c r="AE631" s="230"/>
      <c r="AI631" s="230"/>
      <c r="AJ631" s="230"/>
      <c r="AK631" s="230"/>
      <c r="AL631" s="230"/>
      <c r="AM631" s="230"/>
    </row>
    <row r="632" spans="5:39" ht="12.75">
      <c r="E632" s="230"/>
      <c r="F632" s="230"/>
      <c r="G632" s="230"/>
      <c r="H632" s="230"/>
      <c r="I632" s="230"/>
      <c r="J632" s="230"/>
      <c r="K632" s="230"/>
      <c r="AE632" s="230"/>
      <c r="AI632" s="230"/>
      <c r="AJ632" s="230"/>
      <c r="AK632" s="230"/>
      <c r="AL632" s="230"/>
      <c r="AM632" s="230"/>
    </row>
    <row r="633" spans="5:39" ht="12.75">
      <c r="E633" s="230"/>
      <c r="F633" s="230"/>
      <c r="G633" s="230"/>
      <c r="H633" s="230"/>
      <c r="I633" s="230"/>
      <c r="J633" s="230"/>
      <c r="K633" s="230"/>
      <c r="AE633" s="230"/>
      <c r="AI633" s="230"/>
      <c r="AJ633" s="230"/>
      <c r="AK633" s="230"/>
      <c r="AL633" s="230"/>
      <c r="AM633" s="230"/>
    </row>
    <row r="634" spans="5:39" ht="12.75">
      <c r="E634" s="230"/>
      <c r="F634" s="230"/>
      <c r="G634" s="230"/>
      <c r="H634" s="230"/>
      <c r="I634" s="230"/>
      <c r="J634" s="230"/>
      <c r="K634" s="230"/>
      <c r="AE634" s="230"/>
      <c r="AI634" s="230"/>
      <c r="AJ634" s="230"/>
      <c r="AK634" s="230"/>
      <c r="AL634" s="230"/>
      <c r="AM634" s="230"/>
    </row>
    <row r="635" spans="5:39" ht="12.75">
      <c r="E635" s="230"/>
      <c r="F635" s="230"/>
      <c r="G635" s="230"/>
      <c r="H635" s="230"/>
      <c r="I635" s="230"/>
      <c r="J635" s="230"/>
      <c r="K635" s="230"/>
      <c r="AE635" s="230"/>
      <c r="AI635" s="230"/>
      <c r="AJ635" s="230"/>
      <c r="AK635" s="230"/>
      <c r="AL635" s="230"/>
      <c r="AM635" s="230"/>
    </row>
    <row r="636" spans="5:39" ht="12.75">
      <c r="E636" s="230"/>
      <c r="F636" s="230"/>
      <c r="G636" s="230"/>
      <c r="H636" s="230"/>
      <c r="I636" s="230"/>
      <c r="J636" s="230"/>
      <c r="K636" s="230"/>
      <c r="AE636" s="230"/>
      <c r="AI636" s="230"/>
      <c r="AJ636" s="230"/>
      <c r="AK636" s="230"/>
      <c r="AL636" s="230"/>
      <c r="AM636" s="230"/>
    </row>
    <row r="637" spans="5:39" ht="12.75">
      <c r="E637" s="230"/>
      <c r="F637" s="230"/>
      <c r="G637" s="230"/>
      <c r="H637" s="230"/>
      <c r="I637" s="230"/>
      <c r="J637" s="230"/>
      <c r="K637" s="230"/>
      <c r="AE637" s="230"/>
      <c r="AI637" s="230"/>
      <c r="AJ637" s="230"/>
      <c r="AK637" s="230"/>
      <c r="AL637" s="230"/>
      <c r="AM637" s="230"/>
    </row>
    <row r="638" spans="5:39" ht="12.75">
      <c r="E638" s="230"/>
      <c r="F638" s="230"/>
      <c r="G638" s="230"/>
      <c r="H638" s="230"/>
      <c r="I638" s="230"/>
      <c r="J638" s="230"/>
      <c r="K638" s="230"/>
      <c r="AE638" s="230"/>
      <c r="AI638" s="230"/>
      <c r="AJ638" s="230"/>
      <c r="AK638" s="230"/>
      <c r="AL638" s="230"/>
      <c r="AM638" s="230"/>
    </row>
    <row r="639" spans="5:39" ht="12.75">
      <c r="E639" s="230"/>
      <c r="F639" s="230"/>
      <c r="G639" s="230"/>
      <c r="H639" s="230"/>
      <c r="I639" s="230"/>
      <c r="J639" s="230"/>
      <c r="K639" s="230"/>
      <c r="AE639" s="230"/>
      <c r="AI639" s="230"/>
      <c r="AJ639" s="230"/>
      <c r="AK639" s="230"/>
      <c r="AL639" s="230"/>
      <c r="AM639" s="230"/>
    </row>
    <row r="640" spans="5:39" ht="12.75">
      <c r="E640" s="230"/>
      <c r="F640" s="230"/>
      <c r="G640" s="230"/>
      <c r="H640" s="230"/>
      <c r="I640" s="230"/>
      <c r="J640" s="230"/>
      <c r="K640" s="230"/>
      <c r="AE640" s="230"/>
      <c r="AI640" s="230"/>
      <c r="AJ640" s="230"/>
      <c r="AK640" s="230"/>
      <c r="AL640" s="230"/>
      <c r="AM640" s="230"/>
    </row>
    <row r="641" spans="5:39" ht="12.75">
      <c r="E641" s="230"/>
      <c r="F641" s="230"/>
      <c r="G641" s="230"/>
      <c r="H641" s="230"/>
      <c r="I641" s="230"/>
      <c r="J641" s="230"/>
      <c r="K641" s="230"/>
      <c r="AE641" s="230"/>
      <c r="AI641" s="230"/>
      <c r="AJ641" s="230"/>
      <c r="AK641" s="230"/>
      <c r="AL641" s="230"/>
      <c r="AM641" s="230"/>
    </row>
    <row r="642" spans="5:39" ht="12.75">
      <c r="E642" s="230"/>
      <c r="F642" s="230"/>
      <c r="G642" s="230"/>
      <c r="H642" s="230"/>
      <c r="I642" s="230"/>
      <c r="J642" s="230"/>
      <c r="K642" s="230"/>
      <c r="AE642" s="230"/>
      <c r="AI642" s="230"/>
      <c r="AJ642" s="230"/>
      <c r="AK642" s="230"/>
      <c r="AL642" s="230"/>
      <c r="AM642" s="230"/>
    </row>
    <row r="643" spans="5:39" ht="12.75">
      <c r="E643" s="230"/>
      <c r="F643" s="230"/>
      <c r="G643" s="230"/>
      <c r="H643" s="230"/>
      <c r="I643" s="230"/>
      <c r="J643" s="230"/>
      <c r="K643" s="230"/>
      <c r="AE643" s="230"/>
      <c r="AI643" s="230"/>
      <c r="AJ643" s="230"/>
      <c r="AK643" s="230"/>
      <c r="AL643" s="230"/>
      <c r="AM643" s="230"/>
    </row>
    <row r="644" spans="5:39" ht="12.75">
      <c r="E644" s="230"/>
      <c r="F644" s="230"/>
      <c r="G644" s="230"/>
      <c r="H644" s="230"/>
      <c r="I644" s="230"/>
      <c r="J644" s="230"/>
      <c r="K644" s="230"/>
      <c r="AE644" s="230"/>
      <c r="AI644" s="230"/>
      <c r="AJ644" s="230"/>
      <c r="AK644" s="230"/>
      <c r="AL644" s="230"/>
      <c r="AM644" s="230"/>
    </row>
    <row r="645" spans="5:39" ht="12.75">
      <c r="E645" s="230"/>
      <c r="F645" s="230"/>
      <c r="G645" s="230"/>
      <c r="H645" s="230"/>
      <c r="I645" s="230"/>
      <c r="J645" s="230"/>
      <c r="K645" s="230"/>
      <c r="AE645" s="230"/>
      <c r="AI645" s="230"/>
      <c r="AJ645" s="230"/>
      <c r="AK645" s="230"/>
      <c r="AL645" s="230"/>
      <c r="AM645" s="230"/>
    </row>
    <row r="646" spans="5:39" ht="12.75">
      <c r="E646" s="230"/>
      <c r="F646" s="230"/>
      <c r="G646" s="230"/>
      <c r="H646" s="230"/>
      <c r="I646" s="230"/>
      <c r="J646" s="230"/>
      <c r="K646" s="230"/>
      <c r="AE646" s="230"/>
      <c r="AI646" s="230"/>
      <c r="AJ646" s="230"/>
      <c r="AK646" s="230"/>
      <c r="AL646" s="230"/>
      <c r="AM646" s="230"/>
    </row>
    <row r="647" spans="5:39" ht="12.75">
      <c r="E647" s="230"/>
      <c r="F647" s="230"/>
      <c r="G647" s="230"/>
      <c r="H647" s="230"/>
      <c r="I647" s="230"/>
      <c r="J647" s="230"/>
      <c r="K647" s="230"/>
      <c r="AE647" s="230"/>
      <c r="AI647" s="230"/>
      <c r="AJ647" s="230"/>
      <c r="AK647" s="230"/>
      <c r="AL647" s="230"/>
      <c r="AM647" s="230"/>
    </row>
    <row r="648" spans="5:39" ht="12.75">
      <c r="E648" s="230"/>
      <c r="F648" s="230"/>
      <c r="G648" s="230"/>
      <c r="H648" s="230"/>
      <c r="I648" s="230"/>
      <c r="J648" s="230"/>
      <c r="K648" s="230"/>
      <c r="AE648" s="230"/>
      <c r="AI648" s="230"/>
      <c r="AJ648" s="230"/>
      <c r="AK648" s="230"/>
      <c r="AL648" s="230"/>
      <c r="AM648" s="230"/>
    </row>
    <row r="649" spans="5:39" ht="12.75">
      <c r="E649" s="230"/>
      <c r="F649" s="230"/>
      <c r="G649" s="230"/>
      <c r="H649" s="230"/>
      <c r="I649" s="230"/>
      <c r="J649" s="230"/>
      <c r="K649" s="230"/>
      <c r="AE649" s="230"/>
      <c r="AI649" s="230"/>
      <c r="AJ649" s="230"/>
      <c r="AK649" s="230"/>
      <c r="AL649" s="230"/>
      <c r="AM649" s="230"/>
    </row>
    <row r="650" spans="5:39" ht="12.75">
      <c r="E650" s="230"/>
      <c r="F650" s="230"/>
      <c r="G650" s="230"/>
      <c r="H650" s="230"/>
      <c r="I650" s="230"/>
      <c r="J650" s="230"/>
      <c r="K650" s="230"/>
      <c r="AE650" s="230"/>
      <c r="AI650" s="230"/>
      <c r="AJ650" s="230"/>
      <c r="AK650" s="230"/>
      <c r="AL650" s="230"/>
      <c r="AM650" s="230"/>
    </row>
    <row r="651" spans="5:39" ht="12.75">
      <c r="E651" s="230"/>
      <c r="F651" s="230"/>
      <c r="G651" s="230"/>
      <c r="H651" s="230"/>
      <c r="I651" s="230"/>
      <c r="J651" s="230"/>
      <c r="K651" s="230"/>
      <c r="AE651" s="230"/>
      <c r="AI651" s="230"/>
      <c r="AJ651" s="230"/>
      <c r="AK651" s="230"/>
      <c r="AL651" s="230"/>
      <c r="AM651" s="230"/>
    </row>
    <row r="652" spans="5:39" ht="12.75">
      <c r="E652" s="230"/>
      <c r="F652" s="230"/>
      <c r="G652" s="230"/>
      <c r="H652" s="230"/>
      <c r="I652" s="230"/>
      <c r="J652" s="230"/>
      <c r="K652" s="230"/>
      <c r="AE652" s="230"/>
      <c r="AI652" s="230"/>
      <c r="AJ652" s="230"/>
      <c r="AK652" s="230"/>
      <c r="AL652" s="230"/>
      <c r="AM652" s="230"/>
    </row>
    <row r="653" spans="5:39" ht="12.75">
      <c r="E653" s="230"/>
      <c r="F653" s="230"/>
      <c r="G653" s="230"/>
      <c r="H653" s="230"/>
      <c r="I653" s="230"/>
      <c r="J653" s="230"/>
      <c r="K653" s="230"/>
      <c r="AE653" s="230"/>
      <c r="AI653" s="230"/>
      <c r="AJ653" s="230"/>
      <c r="AK653" s="230"/>
      <c r="AL653" s="230"/>
      <c r="AM653" s="230"/>
    </row>
    <row r="654" spans="5:39" ht="12.75">
      <c r="E654" s="230"/>
      <c r="F654" s="230"/>
      <c r="G654" s="230"/>
      <c r="H654" s="230"/>
      <c r="I654" s="230"/>
      <c r="J654" s="230"/>
      <c r="K654" s="230"/>
      <c r="AE654" s="230"/>
      <c r="AI654" s="230"/>
      <c r="AJ654" s="230"/>
      <c r="AK654" s="230"/>
      <c r="AL654" s="230"/>
      <c r="AM654" s="230"/>
    </row>
    <row r="655" spans="5:39" ht="12.75">
      <c r="E655" s="230"/>
      <c r="F655" s="230"/>
      <c r="G655" s="230"/>
      <c r="H655" s="230"/>
      <c r="I655" s="230"/>
      <c r="J655" s="230"/>
      <c r="K655" s="230"/>
      <c r="AE655" s="230"/>
      <c r="AI655" s="230"/>
      <c r="AJ655" s="230"/>
      <c r="AK655" s="230"/>
      <c r="AL655" s="230"/>
      <c r="AM655" s="230"/>
    </row>
    <row r="656" spans="5:39" ht="12.75">
      <c r="E656" s="230"/>
      <c r="F656" s="230"/>
      <c r="G656" s="230"/>
      <c r="H656" s="230"/>
      <c r="I656" s="230"/>
      <c r="J656" s="230"/>
      <c r="K656" s="230"/>
      <c r="AE656" s="230"/>
      <c r="AI656" s="230"/>
      <c r="AJ656" s="230"/>
      <c r="AK656" s="230"/>
      <c r="AL656" s="230"/>
      <c r="AM656" s="230"/>
    </row>
    <row r="657" spans="5:39" ht="12.75">
      <c r="E657" s="230"/>
      <c r="F657" s="230"/>
      <c r="G657" s="230"/>
      <c r="H657" s="230"/>
      <c r="I657" s="230"/>
      <c r="J657" s="230"/>
      <c r="K657" s="230"/>
      <c r="AE657" s="230"/>
      <c r="AI657" s="230"/>
      <c r="AJ657" s="230"/>
      <c r="AK657" s="230"/>
      <c r="AL657" s="230"/>
      <c r="AM657" s="230"/>
    </row>
    <row r="658" spans="5:39" ht="12.75">
      <c r="E658" s="230"/>
      <c r="F658" s="230"/>
      <c r="G658" s="230"/>
      <c r="H658" s="230"/>
      <c r="I658" s="230"/>
      <c r="J658" s="230"/>
      <c r="K658" s="230"/>
      <c r="AE658" s="230"/>
      <c r="AI658" s="230"/>
      <c r="AJ658" s="230"/>
      <c r="AK658" s="230"/>
      <c r="AL658" s="230"/>
      <c r="AM658" s="230"/>
    </row>
    <row r="659" spans="5:39" ht="12.75">
      <c r="E659" s="230"/>
      <c r="F659" s="230"/>
      <c r="G659" s="230"/>
      <c r="H659" s="230"/>
      <c r="I659" s="230"/>
      <c r="J659" s="230"/>
      <c r="K659" s="230"/>
      <c r="AE659" s="230"/>
      <c r="AI659" s="230"/>
      <c r="AJ659" s="230"/>
      <c r="AK659" s="230"/>
      <c r="AL659" s="230"/>
      <c r="AM659" s="230"/>
    </row>
    <row r="660" spans="5:39" ht="12.75">
      <c r="E660" s="230"/>
      <c r="F660" s="230"/>
      <c r="G660" s="230"/>
      <c r="H660" s="230"/>
      <c r="I660" s="230"/>
      <c r="J660" s="230"/>
      <c r="K660" s="230"/>
      <c r="AE660" s="230"/>
      <c r="AI660" s="230"/>
      <c r="AJ660" s="230"/>
      <c r="AK660" s="230"/>
      <c r="AL660" s="230"/>
      <c r="AM660" s="230"/>
    </row>
    <row r="661" spans="5:39" ht="12.75">
      <c r="E661" s="230"/>
      <c r="F661" s="230"/>
      <c r="G661" s="230"/>
      <c r="H661" s="230"/>
      <c r="I661" s="230"/>
      <c r="J661" s="230"/>
      <c r="K661" s="230"/>
      <c r="AE661" s="230"/>
      <c r="AI661" s="230"/>
      <c r="AJ661" s="230"/>
      <c r="AK661" s="230"/>
      <c r="AL661" s="230"/>
      <c r="AM661" s="230"/>
    </row>
    <row r="662" spans="5:39" ht="12.75">
      <c r="E662" s="230"/>
      <c r="F662" s="230"/>
      <c r="G662" s="230"/>
      <c r="H662" s="230"/>
      <c r="I662" s="230"/>
      <c r="J662" s="230"/>
      <c r="K662" s="230"/>
      <c r="AE662" s="230"/>
      <c r="AI662" s="230"/>
      <c r="AJ662" s="230"/>
      <c r="AK662" s="230"/>
      <c r="AL662" s="230"/>
      <c r="AM662" s="230"/>
    </row>
    <row r="663" spans="5:39" ht="12.75">
      <c r="E663" s="230"/>
      <c r="F663" s="230"/>
      <c r="G663" s="230"/>
      <c r="H663" s="230"/>
      <c r="I663" s="230"/>
      <c r="J663" s="230"/>
      <c r="K663" s="230"/>
      <c r="AE663" s="230"/>
      <c r="AI663" s="230"/>
      <c r="AJ663" s="230"/>
      <c r="AK663" s="230"/>
      <c r="AL663" s="230"/>
      <c r="AM663" s="230"/>
    </row>
    <row r="664" spans="5:39" ht="12.75">
      <c r="E664" s="230"/>
      <c r="F664" s="230"/>
      <c r="G664" s="230"/>
      <c r="H664" s="230"/>
      <c r="I664" s="230"/>
      <c r="J664" s="230"/>
      <c r="K664" s="230"/>
      <c r="AE664" s="230"/>
      <c r="AI664" s="230"/>
      <c r="AJ664" s="230"/>
      <c r="AK664" s="230"/>
      <c r="AL664" s="230"/>
      <c r="AM664" s="230"/>
    </row>
    <row r="665" spans="5:39" ht="12.75">
      <c r="E665" s="230"/>
      <c r="F665" s="230"/>
      <c r="G665" s="230"/>
      <c r="H665" s="230"/>
      <c r="I665" s="230"/>
      <c r="J665" s="230"/>
      <c r="K665" s="230"/>
      <c r="AE665" s="230"/>
      <c r="AI665" s="230"/>
      <c r="AJ665" s="230"/>
      <c r="AK665" s="230"/>
      <c r="AL665" s="230"/>
      <c r="AM665" s="230"/>
    </row>
    <row r="666" spans="5:39" ht="12.75">
      <c r="E666" s="230"/>
      <c r="F666" s="230"/>
      <c r="G666" s="230"/>
      <c r="H666" s="230"/>
      <c r="I666" s="230"/>
      <c r="J666" s="230"/>
      <c r="K666" s="230"/>
      <c r="AE666" s="230"/>
      <c r="AI666" s="230"/>
      <c r="AJ666" s="230"/>
      <c r="AK666" s="230"/>
      <c r="AL666" s="230"/>
      <c r="AM666" s="230"/>
    </row>
    <row r="667" spans="5:39" ht="12.75">
      <c r="E667" s="230"/>
      <c r="F667" s="230"/>
      <c r="G667" s="230"/>
      <c r="H667" s="230"/>
      <c r="I667" s="230"/>
      <c r="J667" s="230"/>
      <c r="K667" s="230"/>
      <c r="AE667" s="230"/>
      <c r="AI667" s="230"/>
      <c r="AJ667" s="230"/>
      <c r="AK667" s="230"/>
      <c r="AL667" s="230"/>
      <c r="AM667" s="230"/>
    </row>
    <row r="668" spans="5:39" ht="12.75">
      <c r="E668" s="230"/>
      <c r="F668" s="230"/>
      <c r="G668" s="230"/>
      <c r="H668" s="230"/>
      <c r="I668" s="230"/>
      <c r="J668" s="230"/>
      <c r="K668" s="230"/>
      <c r="AE668" s="230"/>
      <c r="AI668" s="230"/>
      <c r="AJ668" s="230"/>
      <c r="AK668" s="230"/>
      <c r="AL668" s="230"/>
      <c r="AM668" s="230"/>
    </row>
    <row r="669" spans="5:39" ht="12.75">
      <c r="E669" s="230"/>
      <c r="F669" s="230"/>
      <c r="G669" s="230"/>
      <c r="H669" s="230"/>
      <c r="I669" s="230"/>
      <c r="J669" s="230"/>
      <c r="K669" s="230"/>
      <c r="AE669" s="230"/>
      <c r="AI669" s="230"/>
      <c r="AJ669" s="230"/>
      <c r="AK669" s="230"/>
      <c r="AL669" s="230"/>
      <c r="AM669" s="230"/>
    </row>
    <row r="670" spans="5:39" ht="12.75">
      <c r="E670" s="230"/>
      <c r="F670" s="230"/>
      <c r="G670" s="230"/>
      <c r="H670" s="230"/>
      <c r="I670" s="230"/>
      <c r="J670" s="230"/>
      <c r="K670" s="230"/>
      <c r="AE670" s="230"/>
      <c r="AI670" s="230"/>
      <c r="AJ670" s="230"/>
      <c r="AK670" s="230"/>
      <c r="AL670" s="230"/>
      <c r="AM670" s="230"/>
    </row>
    <row r="671" spans="5:39" ht="12.75">
      <c r="E671" s="230"/>
      <c r="F671" s="230"/>
      <c r="G671" s="230"/>
      <c r="H671" s="230"/>
      <c r="I671" s="230"/>
      <c r="J671" s="230"/>
      <c r="K671" s="230"/>
      <c r="AE671" s="230"/>
      <c r="AI671" s="230"/>
      <c r="AJ671" s="230"/>
      <c r="AK671" s="230"/>
      <c r="AL671" s="230"/>
      <c r="AM671" s="230"/>
    </row>
    <row r="672" spans="5:39" ht="12.75">
      <c r="E672" s="230"/>
      <c r="F672" s="230"/>
      <c r="G672" s="230"/>
      <c r="H672" s="230"/>
      <c r="I672" s="230"/>
      <c r="J672" s="230"/>
      <c r="K672" s="230"/>
      <c r="AE672" s="230"/>
      <c r="AI672" s="230"/>
      <c r="AJ672" s="230"/>
      <c r="AK672" s="230"/>
      <c r="AL672" s="230"/>
      <c r="AM672" s="230"/>
    </row>
    <row r="673" spans="5:39" ht="12.75">
      <c r="E673" s="230"/>
      <c r="F673" s="230"/>
      <c r="G673" s="230"/>
      <c r="H673" s="230"/>
      <c r="I673" s="230"/>
      <c r="J673" s="230"/>
      <c r="K673" s="230"/>
      <c r="AE673" s="230"/>
      <c r="AI673" s="230"/>
      <c r="AJ673" s="230"/>
      <c r="AK673" s="230"/>
      <c r="AL673" s="230"/>
      <c r="AM673" s="230"/>
    </row>
    <row r="674" spans="5:39" ht="12.75">
      <c r="E674" s="230"/>
      <c r="F674" s="230"/>
      <c r="G674" s="230"/>
      <c r="H674" s="230"/>
      <c r="I674" s="230"/>
      <c r="J674" s="230"/>
      <c r="K674" s="230"/>
      <c r="AE674" s="230"/>
      <c r="AI674" s="230"/>
      <c r="AJ674" s="230"/>
      <c r="AK674" s="230"/>
      <c r="AL674" s="230"/>
      <c r="AM674" s="230"/>
    </row>
    <row r="675" spans="5:39" ht="12.75">
      <c r="E675" s="230"/>
      <c r="F675" s="230"/>
      <c r="G675" s="230"/>
      <c r="H675" s="230"/>
      <c r="I675" s="230"/>
      <c r="J675" s="230"/>
      <c r="K675" s="230"/>
      <c r="AE675" s="230"/>
      <c r="AI675" s="230"/>
      <c r="AJ675" s="230"/>
      <c r="AK675" s="230"/>
      <c r="AL675" s="230"/>
      <c r="AM675" s="230"/>
    </row>
    <row r="676" spans="5:39" ht="12.75">
      <c r="E676" s="230"/>
      <c r="F676" s="230"/>
      <c r="G676" s="230"/>
      <c r="H676" s="230"/>
      <c r="I676" s="230"/>
      <c r="J676" s="230"/>
      <c r="K676" s="230"/>
      <c r="AE676" s="230"/>
      <c r="AI676" s="230"/>
      <c r="AJ676" s="230"/>
      <c r="AK676" s="230"/>
      <c r="AL676" s="230"/>
      <c r="AM676" s="230"/>
    </row>
    <row r="677" spans="5:39" ht="12.75">
      <c r="E677" s="230"/>
      <c r="F677" s="230"/>
      <c r="G677" s="230"/>
      <c r="H677" s="230"/>
      <c r="I677" s="230"/>
      <c r="J677" s="230"/>
      <c r="K677" s="230"/>
      <c r="AE677" s="230"/>
      <c r="AI677" s="230"/>
      <c r="AJ677" s="230"/>
      <c r="AK677" s="230"/>
      <c r="AL677" s="230"/>
      <c r="AM677" s="230"/>
    </row>
    <row r="678" spans="5:39" ht="12.75">
      <c r="E678" s="230"/>
      <c r="F678" s="230"/>
      <c r="G678" s="230"/>
      <c r="H678" s="230"/>
      <c r="I678" s="230"/>
      <c r="J678" s="230"/>
      <c r="K678" s="230"/>
      <c r="AE678" s="230"/>
      <c r="AI678" s="230"/>
      <c r="AJ678" s="230"/>
      <c r="AK678" s="230"/>
      <c r="AL678" s="230"/>
      <c r="AM678" s="230"/>
    </row>
    <row r="679" spans="5:39" ht="12.75">
      <c r="E679" s="230"/>
      <c r="F679" s="230"/>
      <c r="G679" s="230"/>
      <c r="H679" s="230"/>
      <c r="I679" s="230"/>
      <c r="J679" s="230"/>
      <c r="K679" s="230"/>
      <c r="AE679" s="230"/>
      <c r="AI679" s="230"/>
      <c r="AJ679" s="230"/>
      <c r="AK679" s="230"/>
      <c r="AL679" s="230"/>
      <c r="AM679" s="230"/>
    </row>
    <row r="680" spans="5:39" ht="12.75">
      <c r="E680" s="230"/>
      <c r="F680" s="230"/>
      <c r="G680" s="230"/>
      <c r="H680" s="230"/>
      <c r="I680" s="230"/>
      <c r="J680" s="230"/>
      <c r="K680" s="230"/>
      <c r="AE680" s="230"/>
      <c r="AI680" s="230"/>
      <c r="AJ680" s="230"/>
      <c r="AK680" s="230"/>
      <c r="AL680" s="230"/>
      <c r="AM680" s="230"/>
    </row>
    <row r="681" spans="5:39" ht="12.75">
      <c r="E681" s="230"/>
      <c r="F681" s="230"/>
      <c r="G681" s="230"/>
      <c r="H681" s="230"/>
      <c r="I681" s="230"/>
      <c r="J681" s="230"/>
      <c r="K681" s="230"/>
      <c r="AE681" s="230"/>
      <c r="AI681" s="230"/>
      <c r="AJ681" s="230"/>
      <c r="AK681" s="230"/>
      <c r="AL681" s="230"/>
      <c r="AM681" s="230"/>
    </row>
    <row r="682" spans="5:39" ht="12.75">
      <c r="E682" s="230"/>
      <c r="F682" s="230"/>
      <c r="G682" s="230"/>
      <c r="H682" s="230"/>
      <c r="I682" s="230"/>
      <c r="J682" s="230"/>
      <c r="K682" s="230"/>
      <c r="AE682" s="230"/>
      <c r="AI682" s="230"/>
      <c r="AJ682" s="230"/>
      <c r="AK682" s="230"/>
      <c r="AL682" s="230"/>
      <c r="AM682" s="230"/>
    </row>
    <row r="683" spans="5:39" ht="12.75">
      <c r="E683" s="230"/>
      <c r="F683" s="230"/>
      <c r="G683" s="230"/>
      <c r="H683" s="230"/>
      <c r="I683" s="230"/>
      <c r="J683" s="230"/>
      <c r="K683" s="230"/>
      <c r="AE683" s="230"/>
      <c r="AI683" s="230"/>
      <c r="AJ683" s="230"/>
      <c r="AK683" s="230"/>
      <c r="AL683" s="230"/>
      <c r="AM683" s="230"/>
    </row>
    <row r="684" spans="5:39" ht="12.75">
      <c r="E684" s="230"/>
      <c r="F684" s="230"/>
      <c r="G684" s="230"/>
      <c r="H684" s="230"/>
      <c r="I684" s="230"/>
      <c r="J684" s="230"/>
      <c r="K684" s="230"/>
      <c r="AE684" s="230"/>
      <c r="AI684" s="230"/>
      <c r="AJ684" s="230"/>
      <c r="AK684" s="230"/>
      <c r="AL684" s="230"/>
      <c r="AM684" s="230"/>
    </row>
    <row r="685" spans="5:39" ht="12.75">
      <c r="E685" s="230"/>
      <c r="F685" s="230"/>
      <c r="G685" s="230"/>
      <c r="H685" s="230"/>
      <c r="I685" s="230"/>
      <c r="J685" s="230"/>
      <c r="K685" s="230"/>
      <c r="AE685" s="230"/>
      <c r="AI685" s="230"/>
      <c r="AJ685" s="230"/>
      <c r="AK685" s="230"/>
      <c r="AL685" s="230"/>
      <c r="AM685" s="230"/>
    </row>
    <row r="686" spans="5:39" ht="12.75">
      <c r="E686" s="230"/>
      <c r="F686" s="230"/>
      <c r="G686" s="230"/>
      <c r="H686" s="230"/>
      <c r="I686" s="230"/>
      <c r="J686" s="230"/>
      <c r="K686" s="230"/>
      <c r="AE686" s="230"/>
      <c r="AI686" s="230"/>
      <c r="AJ686" s="230"/>
      <c r="AK686" s="230"/>
      <c r="AL686" s="230"/>
      <c r="AM686" s="230"/>
    </row>
    <row r="687" spans="5:39" ht="12.75">
      <c r="E687" s="230"/>
      <c r="F687" s="230"/>
      <c r="G687" s="230"/>
      <c r="H687" s="230"/>
      <c r="I687" s="230"/>
      <c r="J687" s="230"/>
      <c r="K687" s="230"/>
      <c r="AE687" s="230"/>
      <c r="AI687" s="230"/>
      <c r="AJ687" s="230"/>
      <c r="AK687" s="230"/>
      <c r="AL687" s="230"/>
      <c r="AM687" s="230"/>
    </row>
    <row r="688" spans="5:39" ht="12.75">
      <c r="E688" s="230"/>
      <c r="F688" s="230"/>
      <c r="G688" s="230"/>
      <c r="H688" s="230"/>
      <c r="I688" s="230"/>
      <c r="J688" s="230"/>
      <c r="K688" s="230"/>
      <c r="AE688" s="230"/>
      <c r="AI688" s="230"/>
      <c r="AJ688" s="230"/>
      <c r="AK688" s="230"/>
      <c r="AL688" s="230"/>
      <c r="AM688" s="230"/>
    </row>
    <row r="689" spans="5:39" ht="12.75">
      <c r="E689" s="230"/>
      <c r="F689" s="230"/>
      <c r="G689" s="230"/>
      <c r="H689" s="230"/>
      <c r="I689" s="230"/>
      <c r="J689" s="230"/>
      <c r="K689" s="230"/>
      <c r="AE689" s="230"/>
      <c r="AI689" s="230"/>
      <c r="AJ689" s="230"/>
      <c r="AK689" s="230"/>
      <c r="AL689" s="230"/>
      <c r="AM689" s="230"/>
    </row>
    <row r="690" spans="5:39" ht="12.75">
      <c r="E690" s="230"/>
      <c r="F690" s="230"/>
      <c r="G690" s="230"/>
      <c r="H690" s="230"/>
      <c r="I690" s="230"/>
      <c r="J690" s="230"/>
      <c r="K690" s="230"/>
      <c r="AE690" s="230"/>
      <c r="AI690" s="230"/>
      <c r="AJ690" s="230"/>
      <c r="AK690" s="230"/>
      <c r="AL690" s="230"/>
      <c r="AM690" s="230"/>
    </row>
    <row r="691" spans="5:39" ht="12.75">
      <c r="E691" s="230"/>
      <c r="F691" s="230"/>
      <c r="G691" s="230"/>
      <c r="H691" s="230"/>
      <c r="I691" s="230"/>
      <c r="J691" s="230"/>
      <c r="K691" s="230"/>
      <c r="AE691" s="230"/>
      <c r="AI691" s="230"/>
      <c r="AJ691" s="230"/>
      <c r="AK691" s="230"/>
      <c r="AL691" s="230"/>
      <c r="AM691" s="230"/>
    </row>
    <row r="692" spans="5:39" ht="12.75">
      <c r="E692" s="230"/>
      <c r="F692" s="230"/>
      <c r="G692" s="230"/>
      <c r="H692" s="230"/>
      <c r="I692" s="230"/>
      <c r="J692" s="230"/>
      <c r="K692" s="230"/>
      <c r="AE692" s="230"/>
      <c r="AI692" s="230"/>
      <c r="AJ692" s="230"/>
      <c r="AK692" s="230"/>
      <c r="AL692" s="230"/>
      <c r="AM692" s="230"/>
    </row>
    <row r="693" spans="5:39" ht="12.75">
      <c r="E693" s="230"/>
      <c r="F693" s="230"/>
      <c r="G693" s="230"/>
      <c r="H693" s="230"/>
      <c r="I693" s="230"/>
      <c r="J693" s="230"/>
      <c r="K693" s="230"/>
      <c r="AE693" s="230"/>
      <c r="AI693" s="230"/>
      <c r="AJ693" s="230"/>
      <c r="AK693" s="230"/>
      <c r="AL693" s="230"/>
      <c r="AM693" s="230"/>
    </row>
    <row r="694" spans="5:39" ht="12.75">
      <c r="E694" s="230"/>
      <c r="F694" s="230"/>
      <c r="G694" s="230"/>
      <c r="H694" s="230"/>
      <c r="I694" s="230"/>
      <c r="J694" s="230"/>
      <c r="K694" s="230"/>
      <c r="AE694" s="230"/>
      <c r="AI694" s="230"/>
      <c r="AJ694" s="230"/>
      <c r="AK694" s="230"/>
      <c r="AL694" s="230"/>
      <c r="AM694" s="230"/>
    </row>
    <row r="695" spans="5:39" ht="12.75">
      <c r="E695" s="230"/>
      <c r="F695" s="230"/>
      <c r="G695" s="230"/>
      <c r="H695" s="230"/>
      <c r="I695" s="230"/>
      <c r="J695" s="230"/>
      <c r="K695" s="230"/>
      <c r="AE695" s="230"/>
      <c r="AI695" s="230"/>
      <c r="AJ695" s="230"/>
      <c r="AK695" s="230"/>
      <c r="AL695" s="230"/>
      <c r="AM695" s="230"/>
    </row>
    <row r="696" spans="5:39" ht="12.75">
      <c r="E696" s="230"/>
      <c r="F696" s="230"/>
      <c r="G696" s="230"/>
      <c r="H696" s="230"/>
      <c r="I696" s="230"/>
      <c r="J696" s="230"/>
      <c r="K696" s="230"/>
      <c r="AE696" s="230"/>
      <c r="AI696" s="230"/>
      <c r="AJ696" s="230"/>
      <c r="AK696" s="230"/>
      <c r="AL696" s="230"/>
      <c r="AM696" s="230"/>
    </row>
    <row r="697" spans="5:39" ht="12.75">
      <c r="E697" s="230"/>
      <c r="F697" s="230"/>
      <c r="G697" s="230"/>
      <c r="H697" s="230"/>
      <c r="I697" s="230"/>
      <c r="J697" s="230"/>
      <c r="K697" s="230"/>
      <c r="AE697" s="230"/>
      <c r="AI697" s="230"/>
      <c r="AJ697" s="230"/>
      <c r="AK697" s="230"/>
      <c r="AL697" s="230"/>
      <c r="AM697" s="230"/>
    </row>
    <row r="698" spans="5:39" ht="12.75">
      <c r="E698" s="230"/>
      <c r="F698" s="230"/>
      <c r="G698" s="230"/>
      <c r="H698" s="230"/>
      <c r="I698" s="230"/>
      <c r="J698" s="230"/>
      <c r="K698" s="230"/>
      <c r="AE698" s="230"/>
      <c r="AI698" s="230"/>
      <c r="AJ698" s="230"/>
      <c r="AK698" s="230"/>
      <c r="AL698" s="230"/>
      <c r="AM698" s="230"/>
    </row>
    <row r="699" spans="5:39" ht="12.75">
      <c r="E699" s="230"/>
      <c r="F699" s="230"/>
      <c r="G699" s="230"/>
      <c r="H699" s="230"/>
      <c r="I699" s="230"/>
      <c r="J699" s="230"/>
      <c r="K699" s="230"/>
      <c r="AE699" s="230"/>
      <c r="AI699" s="230"/>
      <c r="AJ699" s="230"/>
      <c r="AK699" s="230"/>
      <c r="AL699" s="230"/>
      <c r="AM699" s="230"/>
    </row>
    <row r="700" spans="5:39" ht="12.75">
      <c r="E700" s="230"/>
      <c r="F700" s="230"/>
      <c r="G700" s="230"/>
      <c r="H700" s="230"/>
      <c r="I700" s="230"/>
      <c r="J700" s="230"/>
      <c r="K700" s="230"/>
      <c r="AE700" s="230"/>
      <c r="AI700" s="230"/>
      <c r="AJ700" s="230"/>
      <c r="AK700" s="230"/>
      <c r="AL700" s="230"/>
      <c r="AM700" s="230"/>
    </row>
    <row r="701" spans="5:39" ht="12.75">
      <c r="E701" s="230"/>
      <c r="F701" s="230"/>
      <c r="G701" s="230"/>
      <c r="H701" s="230"/>
      <c r="I701" s="230"/>
      <c r="J701" s="230"/>
      <c r="K701" s="230"/>
      <c r="AE701" s="230"/>
      <c r="AI701" s="230"/>
      <c r="AJ701" s="230"/>
      <c r="AK701" s="230"/>
      <c r="AL701" s="230"/>
      <c r="AM701" s="230"/>
    </row>
    <row r="702" spans="5:39" ht="12.75">
      <c r="E702" s="230"/>
      <c r="F702" s="230"/>
      <c r="G702" s="230"/>
      <c r="H702" s="230"/>
      <c r="I702" s="230"/>
      <c r="J702" s="230"/>
      <c r="K702" s="230"/>
      <c r="AE702" s="230"/>
      <c r="AI702" s="230"/>
      <c r="AJ702" s="230"/>
      <c r="AK702" s="230"/>
      <c r="AL702" s="230"/>
      <c r="AM702" s="230"/>
    </row>
    <row r="703" spans="5:39" ht="12.75">
      <c r="E703" s="230"/>
      <c r="F703" s="230"/>
      <c r="G703" s="230"/>
      <c r="H703" s="230"/>
      <c r="I703" s="230"/>
      <c r="J703" s="230"/>
      <c r="K703" s="230"/>
      <c r="AE703" s="230"/>
      <c r="AI703" s="230"/>
      <c r="AJ703" s="230"/>
      <c r="AK703" s="230"/>
      <c r="AL703" s="230"/>
      <c r="AM703" s="230"/>
    </row>
    <row r="704" spans="5:39" ht="12.75">
      <c r="E704" s="230"/>
      <c r="F704" s="230"/>
      <c r="G704" s="230"/>
      <c r="H704" s="230"/>
      <c r="I704" s="230"/>
      <c r="J704" s="230"/>
      <c r="K704" s="230"/>
      <c r="AE704" s="230"/>
      <c r="AI704" s="230"/>
      <c r="AJ704" s="230"/>
      <c r="AK704" s="230"/>
      <c r="AL704" s="230"/>
      <c r="AM704" s="230"/>
    </row>
    <row r="705" spans="5:39" ht="12.75">
      <c r="E705" s="230"/>
      <c r="F705" s="230"/>
      <c r="G705" s="230"/>
      <c r="H705" s="230"/>
      <c r="I705" s="230"/>
      <c r="J705" s="230"/>
      <c r="K705" s="230"/>
      <c r="AE705" s="230"/>
      <c r="AI705" s="230"/>
      <c r="AJ705" s="230"/>
      <c r="AK705" s="230"/>
      <c r="AL705" s="230"/>
      <c r="AM705" s="230"/>
    </row>
    <row r="706" spans="5:39" ht="12.75">
      <c r="E706" s="230"/>
      <c r="F706" s="230"/>
      <c r="G706" s="230"/>
      <c r="H706" s="230"/>
      <c r="I706" s="230"/>
      <c r="J706" s="230"/>
      <c r="K706" s="230"/>
      <c r="AE706" s="230"/>
      <c r="AI706" s="230"/>
      <c r="AJ706" s="230"/>
      <c r="AK706" s="230"/>
      <c r="AL706" s="230"/>
      <c r="AM706" s="230"/>
    </row>
    <row r="707" spans="5:39" ht="12.75">
      <c r="E707" s="230"/>
      <c r="F707" s="230"/>
      <c r="G707" s="230"/>
      <c r="H707" s="230"/>
      <c r="I707" s="230"/>
      <c r="J707" s="230"/>
      <c r="K707" s="230"/>
      <c r="AE707" s="230"/>
      <c r="AI707" s="230"/>
      <c r="AJ707" s="230"/>
      <c r="AK707" s="230"/>
      <c r="AL707" s="230"/>
      <c r="AM707" s="230"/>
    </row>
    <row r="708" spans="5:39" ht="12.75">
      <c r="E708" s="230"/>
      <c r="F708" s="230"/>
      <c r="G708" s="230"/>
      <c r="H708" s="230"/>
      <c r="I708" s="230"/>
      <c r="J708" s="230"/>
      <c r="K708" s="230"/>
      <c r="AE708" s="230"/>
      <c r="AI708" s="230"/>
      <c r="AJ708" s="230"/>
      <c r="AK708" s="230"/>
      <c r="AL708" s="230"/>
      <c r="AM708" s="230"/>
    </row>
    <row r="709" spans="5:39" ht="12.75">
      <c r="E709" s="230"/>
      <c r="F709" s="230"/>
      <c r="G709" s="230"/>
      <c r="H709" s="230"/>
      <c r="I709" s="230"/>
      <c r="J709" s="230"/>
      <c r="K709" s="230"/>
      <c r="AE709" s="230"/>
      <c r="AI709" s="230"/>
      <c r="AJ709" s="230"/>
      <c r="AK709" s="230"/>
      <c r="AL709" s="230"/>
      <c r="AM709" s="230"/>
    </row>
    <row r="710" spans="5:39" ht="12.75">
      <c r="E710" s="230"/>
      <c r="F710" s="230"/>
      <c r="G710" s="230"/>
      <c r="H710" s="230"/>
      <c r="I710" s="230"/>
      <c r="J710" s="230"/>
      <c r="K710" s="230"/>
      <c r="AE710" s="230"/>
      <c r="AI710" s="230"/>
      <c r="AJ710" s="230"/>
      <c r="AK710" s="230"/>
      <c r="AL710" s="230"/>
      <c r="AM710" s="230"/>
    </row>
    <row r="711" spans="5:39" ht="12.75">
      <c r="E711" s="230"/>
      <c r="F711" s="230"/>
      <c r="G711" s="230"/>
      <c r="H711" s="230"/>
      <c r="I711" s="230"/>
      <c r="J711" s="230"/>
      <c r="K711" s="230"/>
      <c r="AE711" s="230"/>
      <c r="AI711" s="230"/>
      <c r="AJ711" s="230"/>
      <c r="AK711" s="230"/>
      <c r="AL711" s="230"/>
      <c r="AM711" s="230"/>
    </row>
    <row r="712" spans="5:39" ht="12.75">
      <c r="E712" s="230"/>
      <c r="F712" s="230"/>
      <c r="G712" s="230"/>
      <c r="H712" s="230"/>
      <c r="I712" s="230"/>
      <c r="J712" s="230"/>
      <c r="K712" s="230"/>
      <c r="AE712" s="230"/>
      <c r="AI712" s="230"/>
      <c r="AJ712" s="230"/>
      <c r="AK712" s="230"/>
      <c r="AL712" s="230"/>
      <c r="AM712" s="230"/>
    </row>
    <row r="713" spans="5:39" ht="12.75">
      <c r="E713" s="230"/>
      <c r="F713" s="230"/>
      <c r="G713" s="230"/>
      <c r="H713" s="230"/>
      <c r="I713" s="230"/>
      <c r="J713" s="230"/>
      <c r="K713" s="230"/>
      <c r="AE713" s="230"/>
      <c r="AI713" s="230"/>
      <c r="AJ713" s="230"/>
      <c r="AK713" s="230"/>
      <c r="AL713" s="230"/>
      <c r="AM713" s="230"/>
    </row>
    <row r="714" spans="5:39" ht="12.75">
      <c r="E714" s="230"/>
      <c r="F714" s="230"/>
      <c r="G714" s="230"/>
      <c r="H714" s="230"/>
      <c r="I714" s="230"/>
      <c r="J714" s="230"/>
      <c r="K714" s="230"/>
      <c r="AE714" s="230"/>
      <c r="AI714" s="230"/>
      <c r="AJ714" s="230"/>
      <c r="AK714" s="230"/>
      <c r="AL714" s="230"/>
      <c r="AM714" s="230"/>
    </row>
    <row r="715" spans="5:39" ht="12.75">
      <c r="E715" s="230"/>
      <c r="F715" s="230"/>
      <c r="G715" s="230"/>
      <c r="H715" s="230"/>
      <c r="I715" s="230"/>
      <c r="J715" s="230"/>
      <c r="K715" s="230"/>
      <c r="AE715" s="230"/>
      <c r="AI715" s="230"/>
      <c r="AJ715" s="230"/>
      <c r="AK715" s="230"/>
      <c r="AL715" s="230"/>
      <c r="AM715" s="230"/>
    </row>
    <row r="716" spans="5:39" ht="12.75">
      <c r="E716" s="230"/>
      <c r="F716" s="230"/>
      <c r="G716" s="230"/>
      <c r="H716" s="230"/>
      <c r="I716" s="230"/>
      <c r="J716" s="230"/>
      <c r="K716" s="230"/>
      <c r="AE716" s="230"/>
      <c r="AI716" s="230"/>
      <c r="AJ716" s="230"/>
      <c r="AK716" s="230"/>
      <c r="AL716" s="230"/>
      <c r="AM716" s="230"/>
    </row>
    <row r="717" spans="5:39" ht="12.75">
      <c r="E717" s="230"/>
      <c r="F717" s="230"/>
      <c r="G717" s="230"/>
      <c r="H717" s="230"/>
      <c r="I717" s="230"/>
      <c r="J717" s="230"/>
      <c r="K717" s="230"/>
      <c r="AE717" s="230"/>
      <c r="AI717" s="230"/>
      <c r="AJ717" s="230"/>
      <c r="AK717" s="230"/>
      <c r="AL717" s="230"/>
      <c r="AM717" s="230"/>
    </row>
    <row r="718" spans="5:39" ht="12.75">
      <c r="E718" s="230"/>
      <c r="F718" s="230"/>
      <c r="G718" s="230"/>
      <c r="H718" s="230"/>
      <c r="I718" s="230"/>
      <c r="J718" s="230"/>
      <c r="K718" s="230"/>
      <c r="AE718" s="230"/>
      <c r="AI718" s="230"/>
      <c r="AJ718" s="230"/>
      <c r="AK718" s="230"/>
      <c r="AL718" s="230"/>
      <c r="AM718" s="230"/>
    </row>
    <row r="719" spans="5:39" ht="12.75">
      <c r="E719" s="230"/>
      <c r="F719" s="230"/>
      <c r="G719" s="230"/>
      <c r="H719" s="230"/>
      <c r="I719" s="230"/>
      <c r="J719" s="230"/>
      <c r="K719" s="230"/>
      <c r="AE719" s="230"/>
      <c r="AI719" s="230"/>
      <c r="AJ719" s="230"/>
      <c r="AK719" s="230"/>
      <c r="AL719" s="230"/>
      <c r="AM719" s="230"/>
    </row>
    <row r="720" spans="5:39" ht="12.75">
      <c r="E720" s="230"/>
      <c r="F720" s="230"/>
      <c r="G720" s="230"/>
      <c r="H720" s="230"/>
      <c r="I720" s="230"/>
      <c r="J720" s="230"/>
      <c r="K720" s="230"/>
      <c r="AE720" s="230"/>
      <c r="AI720" s="230"/>
      <c r="AJ720" s="230"/>
      <c r="AK720" s="230"/>
      <c r="AL720" s="230"/>
      <c r="AM720" s="230"/>
    </row>
    <row r="721" spans="5:39" ht="12.75">
      <c r="E721" s="230"/>
      <c r="F721" s="230"/>
      <c r="G721" s="230"/>
      <c r="H721" s="230"/>
      <c r="I721" s="230"/>
      <c r="J721" s="230"/>
      <c r="K721" s="230"/>
      <c r="AE721" s="230"/>
      <c r="AI721" s="230"/>
      <c r="AJ721" s="230"/>
      <c r="AK721" s="230"/>
      <c r="AL721" s="230"/>
      <c r="AM721" s="230"/>
    </row>
    <row r="722" spans="5:39" ht="12.75">
      <c r="E722" s="230"/>
      <c r="F722" s="230"/>
      <c r="G722" s="230"/>
      <c r="H722" s="230"/>
      <c r="I722" s="230"/>
      <c r="J722" s="230"/>
      <c r="K722" s="230"/>
      <c r="AE722" s="230"/>
      <c r="AI722" s="230"/>
      <c r="AJ722" s="230"/>
      <c r="AK722" s="230"/>
      <c r="AL722" s="230"/>
      <c r="AM722" s="230"/>
    </row>
    <row r="723" spans="5:39" ht="12.75">
      <c r="E723" s="230"/>
      <c r="F723" s="230"/>
      <c r="G723" s="230"/>
      <c r="H723" s="230"/>
      <c r="I723" s="230"/>
      <c r="J723" s="230"/>
      <c r="K723" s="230"/>
      <c r="AE723" s="230"/>
      <c r="AI723" s="230"/>
      <c r="AJ723" s="230"/>
      <c r="AK723" s="230"/>
      <c r="AL723" s="230"/>
      <c r="AM723" s="230"/>
    </row>
    <row r="724" spans="5:39" ht="12.75">
      <c r="E724" s="230"/>
      <c r="F724" s="230"/>
      <c r="G724" s="230"/>
      <c r="H724" s="230"/>
      <c r="I724" s="230"/>
      <c r="J724" s="230"/>
      <c r="K724" s="230"/>
      <c r="AE724" s="230"/>
      <c r="AI724" s="230"/>
      <c r="AJ724" s="230"/>
      <c r="AK724" s="230"/>
      <c r="AL724" s="230"/>
      <c r="AM724" s="230"/>
    </row>
    <row r="725" spans="5:39" ht="12.75">
      <c r="E725" s="230"/>
      <c r="F725" s="230"/>
      <c r="G725" s="230"/>
      <c r="H725" s="230"/>
      <c r="I725" s="230"/>
      <c r="J725" s="230"/>
      <c r="K725" s="230"/>
      <c r="AE725" s="230"/>
      <c r="AI725" s="230"/>
      <c r="AJ725" s="230"/>
      <c r="AK725" s="230"/>
      <c r="AL725" s="230"/>
      <c r="AM725" s="230"/>
    </row>
    <row r="726" spans="5:39" ht="12.75">
      <c r="E726" s="230"/>
      <c r="F726" s="230"/>
      <c r="G726" s="230"/>
      <c r="H726" s="230"/>
      <c r="I726" s="230"/>
      <c r="J726" s="230"/>
      <c r="K726" s="230"/>
      <c r="AE726" s="230"/>
      <c r="AI726" s="230"/>
      <c r="AJ726" s="230"/>
      <c r="AK726" s="230"/>
      <c r="AL726" s="230"/>
      <c r="AM726" s="230"/>
    </row>
    <row r="727" spans="5:39" ht="12.75">
      <c r="E727" s="230"/>
      <c r="F727" s="230"/>
      <c r="G727" s="230"/>
      <c r="H727" s="230"/>
      <c r="I727" s="230"/>
      <c r="J727" s="230"/>
      <c r="K727" s="230"/>
      <c r="AE727" s="230"/>
      <c r="AI727" s="230"/>
      <c r="AJ727" s="230"/>
      <c r="AK727" s="230"/>
      <c r="AL727" s="230"/>
      <c r="AM727" s="230"/>
    </row>
    <row r="728" spans="5:39" ht="12.75">
      <c r="E728" s="230"/>
      <c r="F728" s="230"/>
      <c r="G728" s="230"/>
      <c r="H728" s="230"/>
      <c r="I728" s="230"/>
      <c r="J728" s="230"/>
      <c r="K728" s="230"/>
      <c r="AE728" s="230"/>
      <c r="AI728" s="230"/>
      <c r="AJ728" s="230"/>
      <c r="AK728" s="230"/>
      <c r="AL728" s="230"/>
      <c r="AM728" s="230"/>
    </row>
    <row r="729" spans="5:39" ht="12.75">
      <c r="E729" s="230"/>
      <c r="F729" s="230"/>
      <c r="G729" s="230"/>
      <c r="H729" s="230"/>
      <c r="I729" s="230"/>
      <c r="J729" s="230"/>
      <c r="K729" s="230"/>
      <c r="AE729" s="230"/>
      <c r="AI729" s="230"/>
      <c r="AJ729" s="230"/>
      <c r="AK729" s="230"/>
      <c r="AL729" s="230"/>
      <c r="AM729" s="230"/>
    </row>
    <row r="730" spans="5:39" ht="12.75">
      <c r="E730" s="230"/>
      <c r="F730" s="230"/>
      <c r="G730" s="230"/>
      <c r="H730" s="230"/>
      <c r="I730" s="230"/>
      <c r="J730" s="230"/>
      <c r="K730" s="230"/>
      <c r="AE730" s="230"/>
      <c r="AI730" s="230"/>
      <c r="AJ730" s="230"/>
      <c r="AK730" s="230"/>
      <c r="AL730" s="230"/>
      <c r="AM730" s="230"/>
    </row>
    <row r="731" spans="5:39" ht="12.75">
      <c r="E731" s="230"/>
      <c r="F731" s="230"/>
      <c r="G731" s="230"/>
      <c r="H731" s="230"/>
      <c r="I731" s="230"/>
      <c r="J731" s="230"/>
      <c r="K731" s="230"/>
      <c r="AE731" s="230"/>
      <c r="AI731" s="230"/>
      <c r="AJ731" s="230"/>
      <c r="AK731" s="230"/>
      <c r="AL731" s="230"/>
      <c r="AM731" s="230"/>
    </row>
    <row r="732" spans="5:39" ht="12.75">
      <c r="E732" s="230"/>
      <c r="F732" s="230"/>
      <c r="G732" s="230"/>
      <c r="H732" s="230"/>
      <c r="I732" s="230"/>
      <c r="J732" s="230"/>
      <c r="K732" s="230"/>
      <c r="AE732" s="230"/>
      <c r="AI732" s="230"/>
      <c r="AJ732" s="230"/>
      <c r="AK732" s="230"/>
      <c r="AL732" s="230"/>
      <c r="AM732" s="230"/>
    </row>
    <row r="733" spans="5:39" ht="12.75">
      <c r="E733" s="230"/>
      <c r="F733" s="230"/>
      <c r="G733" s="230"/>
      <c r="H733" s="230"/>
      <c r="I733" s="230"/>
      <c r="J733" s="230"/>
      <c r="K733" s="230"/>
      <c r="AE733" s="230"/>
      <c r="AI733" s="230"/>
      <c r="AJ733" s="230"/>
      <c r="AK733" s="230"/>
      <c r="AL733" s="230"/>
      <c r="AM733" s="230"/>
    </row>
    <row r="734" spans="5:39" ht="12.75">
      <c r="E734" s="230"/>
      <c r="F734" s="230"/>
      <c r="G734" s="230"/>
      <c r="H734" s="230"/>
      <c r="I734" s="230"/>
      <c r="J734" s="230"/>
      <c r="K734" s="230"/>
      <c r="AE734" s="230"/>
      <c r="AI734" s="230"/>
      <c r="AJ734" s="230"/>
      <c r="AK734" s="230"/>
      <c r="AL734" s="230"/>
      <c r="AM734" s="230"/>
    </row>
    <row r="735" spans="5:39" ht="12.75">
      <c r="E735" s="230"/>
      <c r="F735" s="230"/>
      <c r="G735" s="230"/>
      <c r="H735" s="230"/>
      <c r="I735" s="230"/>
      <c r="J735" s="230"/>
      <c r="K735" s="230"/>
      <c r="AE735" s="230"/>
      <c r="AI735" s="230"/>
      <c r="AJ735" s="230"/>
      <c r="AK735" s="230"/>
      <c r="AL735" s="230"/>
      <c r="AM735" s="230"/>
    </row>
    <row r="736" spans="5:39" ht="12.75">
      <c r="E736" s="230"/>
      <c r="F736" s="230"/>
      <c r="G736" s="230"/>
      <c r="H736" s="230"/>
      <c r="I736" s="230"/>
      <c r="J736" s="230"/>
      <c r="K736" s="230"/>
      <c r="AE736" s="230"/>
      <c r="AI736" s="230"/>
      <c r="AJ736" s="230"/>
      <c r="AK736" s="230"/>
      <c r="AL736" s="230"/>
      <c r="AM736" s="230"/>
    </row>
    <row r="737" spans="5:39" ht="12.75">
      <c r="E737" s="230"/>
      <c r="F737" s="230"/>
      <c r="G737" s="230"/>
      <c r="H737" s="230"/>
      <c r="I737" s="230"/>
      <c r="J737" s="230"/>
      <c r="K737" s="230"/>
      <c r="AE737" s="230"/>
      <c r="AI737" s="230"/>
      <c r="AJ737" s="230"/>
      <c r="AK737" s="230"/>
      <c r="AL737" s="230"/>
      <c r="AM737" s="230"/>
    </row>
    <row r="738" spans="5:39" ht="12.75">
      <c r="E738" s="230"/>
      <c r="F738" s="230"/>
      <c r="G738" s="230"/>
      <c r="H738" s="230"/>
      <c r="I738" s="230"/>
      <c r="J738" s="230"/>
      <c r="K738" s="230"/>
      <c r="AE738" s="230"/>
      <c r="AI738" s="230"/>
      <c r="AJ738" s="230"/>
      <c r="AK738" s="230"/>
      <c r="AL738" s="230"/>
      <c r="AM738" s="230"/>
    </row>
    <row r="739" spans="5:39" ht="12.75">
      <c r="E739" s="230"/>
      <c r="F739" s="230"/>
      <c r="G739" s="230"/>
      <c r="H739" s="230"/>
      <c r="I739" s="230"/>
      <c r="J739" s="230"/>
      <c r="K739" s="230"/>
      <c r="AE739" s="230"/>
      <c r="AI739" s="230"/>
      <c r="AJ739" s="230"/>
      <c r="AK739" s="230"/>
      <c r="AL739" s="230"/>
      <c r="AM739" s="230"/>
    </row>
    <row r="740" spans="5:39" ht="12.75">
      <c r="E740" s="230"/>
      <c r="F740" s="230"/>
      <c r="G740" s="230"/>
      <c r="H740" s="230"/>
      <c r="I740" s="230"/>
      <c r="J740" s="230"/>
      <c r="K740" s="230"/>
      <c r="AE740" s="230"/>
      <c r="AI740" s="230"/>
      <c r="AJ740" s="230"/>
      <c r="AK740" s="230"/>
      <c r="AL740" s="230"/>
      <c r="AM740" s="230"/>
    </row>
    <row r="741" spans="5:39" ht="12.75">
      <c r="E741" s="230"/>
      <c r="F741" s="230"/>
      <c r="G741" s="230"/>
      <c r="H741" s="230"/>
      <c r="I741" s="230"/>
      <c r="J741" s="230"/>
      <c r="K741" s="230"/>
      <c r="AE741" s="230"/>
      <c r="AI741" s="230"/>
      <c r="AJ741" s="230"/>
      <c r="AK741" s="230"/>
      <c r="AL741" s="230"/>
      <c r="AM741" s="230"/>
    </row>
    <row r="742" spans="5:39" ht="12.75">
      <c r="E742" s="230"/>
      <c r="F742" s="230"/>
      <c r="G742" s="230"/>
      <c r="H742" s="230"/>
      <c r="I742" s="230"/>
      <c r="J742" s="230"/>
      <c r="K742" s="230"/>
      <c r="AE742" s="230"/>
      <c r="AI742" s="230"/>
      <c r="AJ742" s="230"/>
      <c r="AK742" s="230"/>
      <c r="AL742" s="230"/>
      <c r="AM742" s="230"/>
    </row>
    <row r="743" spans="5:39" ht="12.75">
      <c r="E743" s="230"/>
      <c r="F743" s="230"/>
      <c r="G743" s="230"/>
      <c r="H743" s="230"/>
      <c r="I743" s="230"/>
      <c r="J743" s="230"/>
      <c r="K743" s="230"/>
      <c r="AE743" s="230"/>
      <c r="AI743" s="230"/>
      <c r="AJ743" s="230"/>
      <c r="AK743" s="230"/>
      <c r="AL743" s="230"/>
      <c r="AM743" s="230"/>
    </row>
    <row r="744" spans="5:39" ht="12.75">
      <c r="E744" s="230"/>
      <c r="F744" s="230"/>
      <c r="G744" s="230"/>
      <c r="H744" s="230"/>
      <c r="I744" s="230"/>
      <c r="J744" s="230"/>
      <c r="K744" s="230"/>
      <c r="AE744" s="230"/>
      <c r="AI744" s="230"/>
      <c r="AJ744" s="230"/>
      <c r="AK744" s="230"/>
      <c r="AL744" s="230"/>
      <c r="AM744" s="230"/>
    </row>
    <row r="745" spans="5:39" ht="12.75">
      <c r="E745" s="230"/>
      <c r="F745" s="230"/>
      <c r="G745" s="230"/>
      <c r="H745" s="230"/>
      <c r="I745" s="230"/>
      <c r="J745" s="230"/>
      <c r="K745" s="230"/>
      <c r="AE745" s="230"/>
      <c r="AI745" s="230"/>
      <c r="AJ745" s="230"/>
      <c r="AK745" s="230"/>
      <c r="AL745" s="230"/>
      <c r="AM745" s="230"/>
    </row>
    <row r="746" spans="5:39" ht="12.75">
      <c r="E746" s="230"/>
      <c r="F746" s="230"/>
      <c r="G746" s="230"/>
      <c r="H746" s="230"/>
      <c r="I746" s="230"/>
      <c r="J746" s="230"/>
      <c r="K746" s="230"/>
      <c r="AE746" s="230"/>
      <c r="AI746" s="230"/>
      <c r="AJ746" s="230"/>
      <c r="AK746" s="230"/>
      <c r="AL746" s="230"/>
      <c r="AM746" s="230"/>
    </row>
    <row r="747" spans="5:39" ht="12.75">
      <c r="E747" s="230"/>
      <c r="F747" s="230"/>
      <c r="G747" s="230"/>
      <c r="H747" s="230"/>
      <c r="I747" s="230"/>
      <c r="J747" s="230"/>
      <c r="K747" s="230"/>
      <c r="AE747" s="230"/>
      <c r="AI747" s="230"/>
      <c r="AJ747" s="230"/>
      <c r="AK747" s="230"/>
      <c r="AL747" s="230"/>
      <c r="AM747" s="230"/>
    </row>
    <row r="748" spans="5:39" ht="12.75">
      <c r="E748" s="230"/>
      <c r="F748" s="230"/>
      <c r="G748" s="230"/>
      <c r="H748" s="230"/>
      <c r="I748" s="230"/>
      <c r="J748" s="230"/>
      <c r="K748" s="230"/>
      <c r="AE748" s="230"/>
      <c r="AI748" s="230"/>
      <c r="AJ748" s="230"/>
      <c r="AK748" s="230"/>
      <c r="AL748" s="230"/>
      <c r="AM748" s="230"/>
    </row>
    <row r="749" spans="5:39" ht="12.75">
      <c r="E749" s="230"/>
      <c r="F749" s="230"/>
      <c r="G749" s="230"/>
      <c r="H749" s="230"/>
      <c r="I749" s="230"/>
      <c r="J749" s="230"/>
      <c r="K749" s="230"/>
      <c r="AE749" s="230"/>
      <c r="AI749" s="230"/>
      <c r="AJ749" s="230"/>
      <c r="AK749" s="230"/>
      <c r="AL749" s="230"/>
      <c r="AM749" s="230"/>
    </row>
    <row r="750" spans="5:39" ht="12.75">
      <c r="E750" s="230"/>
      <c r="F750" s="230"/>
      <c r="G750" s="230"/>
      <c r="H750" s="230"/>
      <c r="I750" s="230"/>
      <c r="J750" s="230"/>
      <c r="K750" s="230"/>
      <c r="AE750" s="230"/>
      <c r="AI750" s="230"/>
      <c r="AJ750" s="230"/>
      <c r="AK750" s="230"/>
      <c r="AL750" s="230"/>
      <c r="AM750" s="230"/>
    </row>
    <row r="751" spans="5:39" ht="12.75">
      <c r="E751" s="230"/>
      <c r="F751" s="230"/>
      <c r="G751" s="230"/>
      <c r="H751" s="230"/>
      <c r="I751" s="230"/>
      <c r="J751" s="230"/>
      <c r="K751" s="230"/>
      <c r="AE751" s="230"/>
      <c r="AI751" s="230"/>
      <c r="AJ751" s="230"/>
      <c r="AK751" s="230"/>
      <c r="AL751" s="230"/>
      <c r="AM751" s="230"/>
    </row>
    <row r="752" spans="5:39" ht="12.75">
      <c r="E752" s="230"/>
      <c r="F752" s="230"/>
      <c r="G752" s="230"/>
      <c r="H752" s="230"/>
      <c r="I752" s="230"/>
      <c r="J752" s="230"/>
      <c r="K752" s="230"/>
      <c r="AE752" s="230"/>
      <c r="AI752" s="230"/>
      <c r="AJ752" s="230"/>
      <c r="AK752" s="230"/>
      <c r="AL752" s="230"/>
      <c r="AM752" s="230"/>
    </row>
    <row r="753" spans="5:39" ht="12.75">
      <c r="E753" s="230"/>
      <c r="F753" s="230"/>
      <c r="G753" s="230"/>
      <c r="H753" s="230"/>
      <c r="I753" s="230"/>
      <c r="J753" s="230"/>
      <c r="K753" s="230"/>
      <c r="AE753" s="230"/>
      <c r="AI753" s="230"/>
      <c r="AJ753" s="230"/>
      <c r="AK753" s="230"/>
      <c r="AL753" s="230"/>
      <c r="AM753" s="230"/>
    </row>
    <row r="754" spans="5:39" ht="12.75">
      <c r="E754" s="230"/>
      <c r="F754" s="230"/>
      <c r="G754" s="230"/>
      <c r="H754" s="230"/>
      <c r="I754" s="230"/>
      <c r="J754" s="230"/>
      <c r="K754" s="230"/>
      <c r="AE754" s="230"/>
      <c r="AI754" s="230"/>
      <c r="AJ754" s="230"/>
      <c r="AK754" s="230"/>
      <c r="AL754" s="230"/>
      <c r="AM754" s="230"/>
    </row>
    <row r="755" spans="5:39" ht="12.75">
      <c r="E755" s="230"/>
      <c r="F755" s="230"/>
      <c r="G755" s="230"/>
      <c r="H755" s="230"/>
      <c r="I755" s="230"/>
      <c r="J755" s="230"/>
      <c r="K755" s="230"/>
      <c r="AE755" s="230"/>
      <c r="AI755" s="230"/>
      <c r="AJ755" s="230"/>
      <c r="AK755" s="230"/>
      <c r="AL755" s="230"/>
      <c r="AM755" s="230"/>
    </row>
    <row r="756" spans="5:39" ht="12.75">
      <c r="E756" s="230"/>
      <c r="F756" s="230"/>
      <c r="G756" s="230"/>
      <c r="H756" s="230"/>
      <c r="I756" s="230"/>
      <c r="J756" s="230"/>
      <c r="K756" s="230"/>
      <c r="AE756" s="230"/>
      <c r="AI756" s="230"/>
      <c r="AJ756" s="230"/>
      <c r="AK756" s="230"/>
      <c r="AL756" s="230"/>
      <c r="AM756" s="230"/>
    </row>
    <row r="757" spans="5:39" ht="12.75">
      <c r="E757" s="230"/>
      <c r="F757" s="230"/>
      <c r="G757" s="230"/>
      <c r="H757" s="230"/>
      <c r="I757" s="230"/>
      <c r="J757" s="230"/>
      <c r="K757" s="230"/>
      <c r="AE757" s="230"/>
      <c r="AI757" s="230"/>
      <c r="AJ757" s="230"/>
      <c r="AK757" s="230"/>
      <c r="AL757" s="230"/>
      <c r="AM757" s="230"/>
    </row>
    <row r="758" spans="5:39" ht="12.75">
      <c r="E758" s="230"/>
      <c r="F758" s="230"/>
      <c r="G758" s="230"/>
      <c r="H758" s="230"/>
      <c r="I758" s="230"/>
      <c r="J758" s="230"/>
      <c r="K758" s="230"/>
      <c r="AE758" s="230"/>
      <c r="AI758" s="230"/>
      <c r="AJ758" s="230"/>
      <c r="AK758" s="230"/>
      <c r="AL758" s="230"/>
      <c r="AM758" s="230"/>
    </row>
    <row r="759" spans="5:39" ht="12.75">
      <c r="E759" s="230"/>
      <c r="F759" s="230"/>
      <c r="G759" s="230"/>
      <c r="H759" s="230"/>
      <c r="I759" s="230"/>
      <c r="J759" s="230"/>
      <c r="K759" s="230"/>
      <c r="AE759" s="230"/>
      <c r="AI759" s="230"/>
      <c r="AJ759" s="230"/>
      <c r="AK759" s="230"/>
      <c r="AL759" s="230"/>
      <c r="AM759" s="230"/>
    </row>
    <row r="760" spans="5:39" ht="12.75">
      <c r="E760" s="230"/>
      <c r="F760" s="230"/>
      <c r="G760" s="230"/>
      <c r="H760" s="230"/>
      <c r="I760" s="230"/>
      <c r="J760" s="230"/>
      <c r="K760" s="230"/>
      <c r="AE760" s="230"/>
      <c r="AI760" s="230"/>
      <c r="AJ760" s="230"/>
      <c r="AK760" s="230"/>
      <c r="AL760" s="230"/>
      <c r="AM760" s="230"/>
    </row>
    <row r="761" spans="5:39" ht="12.75">
      <c r="E761" s="230"/>
      <c r="F761" s="230"/>
      <c r="G761" s="230"/>
      <c r="H761" s="230"/>
      <c r="I761" s="230"/>
      <c r="J761" s="230"/>
      <c r="K761" s="230"/>
      <c r="AE761" s="230"/>
      <c r="AI761" s="230"/>
      <c r="AJ761" s="230"/>
      <c r="AK761" s="230"/>
      <c r="AL761" s="230"/>
      <c r="AM761" s="230"/>
    </row>
    <row r="762" spans="5:39" ht="12.75">
      <c r="E762" s="230"/>
      <c r="F762" s="230"/>
      <c r="G762" s="230"/>
      <c r="H762" s="230"/>
      <c r="I762" s="230"/>
      <c r="J762" s="230"/>
      <c r="K762" s="230"/>
      <c r="AE762" s="230"/>
      <c r="AI762" s="230"/>
      <c r="AJ762" s="230"/>
      <c r="AK762" s="230"/>
      <c r="AL762" s="230"/>
      <c r="AM762" s="230"/>
    </row>
    <row r="763" spans="5:39" ht="12.75">
      <c r="E763" s="230"/>
      <c r="F763" s="230"/>
      <c r="G763" s="230"/>
      <c r="H763" s="230"/>
      <c r="I763" s="230"/>
      <c r="J763" s="230"/>
      <c r="K763" s="230"/>
      <c r="AE763" s="230"/>
      <c r="AI763" s="230"/>
      <c r="AJ763" s="230"/>
      <c r="AK763" s="230"/>
      <c r="AL763" s="230"/>
      <c r="AM763" s="230"/>
    </row>
    <row r="764" spans="5:39" ht="12.75">
      <c r="E764" s="230"/>
      <c r="F764" s="230"/>
      <c r="G764" s="230"/>
      <c r="H764" s="230"/>
      <c r="I764" s="230"/>
      <c r="J764" s="230"/>
      <c r="K764" s="230"/>
      <c r="AE764" s="230"/>
      <c r="AI764" s="230"/>
      <c r="AJ764" s="230"/>
      <c r="AK764" s="230"/>
      <c r="AL764" s="230"/>
      <c r="AM764" s="230"/>
    </row>
    <row r="765" spans="5:39" ht="12.75">
      <c r="E765" s="230"/>
      <c r="F765" s="230"/>
      <c r="G765" s="230"/>
      <c r="H765" s="230"/>
      <c r="I765" s="230"/>
      <c r="J765" s="230"/>
      <c r="K765" s="230"/>
      <c r="AE765" s="230"/>
      <c r="AI765" s="230"/>
      <c r="AJ765" s="230"/>
      <c r="AK765" s="230"/>
      <c r="AL765" s="230"/>
      <c r="AM765" s="230"/>
    </row>
    <row r="766" spans="5:39" ht="12.75">
      <c r="E766" s="230"/>
      <c r="F766" s="230"/>
      <c r="G766" s="230"/>
      <c r="H766" s="230"/>
      <c r="I766" s="230"/>
      <c r="J766" s="230"/>
      <c r="K766" s="230"/>
      <c r="AE766" s="230"/>
      <c r="AI766" s="230"/>
      <c r="AJ766" s="230"/>
      <c r="AK766" s="230"/>
      <c r="AL766" s="230"/>
      <c r="AM766" s="230"/>
    </row>
    <row r="767" spans="5:39" ht="12.75">
      <c r="E767" s="230"/>
      <c r="F767" s="230"/>
      <c r="G767" s="230"/>
      <c r="H767" s="230"/>
      <c r="I767" s="230"/>
      <c r="J767" s="230"/>
      <c r="K767" s="230"/>
      <c r="AE767" s="230"/>
      <c r="AI767" s="230"/>
      <c r="AJ767" s="230"/>
      <c r="AK767" s="230"/>
      <c r="AL767" s="230"/>
      <c r="AM767" s="230"/>
    </row>
    <row r="768" spans="5:39" ht="12.75">
      <c r="E768" s="230"/>
      <c r="F768" s="230"/>
      <c r="G768" s="230"/>
      <c r="H768" s="230"/>
      <c r="I768" s="230"/>
      <c r="J768" s="230"/>
      <c r="K768" s="230"/>
      <c r="AE768" s="230"/>
      <c r="AI768" s="230"/>
      <c r="AJ768" s="230"/>
      <c r="AK768" s="230"/>
      <c r="AL768" s="230"/>
      <c r="AM768" s="230"/>
    </row>
    <row r="769" spans="5:39" ht="12.75">
      <c r="E769" s="230"/>
      <c r="F769" s="230"/>
      <c r="G769" s="230"/>
      <c r="H769" s="230"/>
      <c r="I769" s="230"/>
      <c r="J769" s="230"/>
      <c r="K769" s="230"/>
      <c r="AE769" s="230"/>
      <c r="AI769" s="230"/>
      <c r="AJ769" s="230"/>
      <c r="AK769" s="230"/>
      <c r="AL769" s="230"/>
      <c r="AM769" s="230"/>
    </row>
    <row r="770" spans="5:39" ht="12.75">
      <c r="E770" s="230"/>
      <c r="F770" s="230"/>
      <c r="G770" s="230"/>
      <c r="H770" s="230"/>
      <c r="I770" s="230"/>
      <c r="J770" s="230"/>
      <c r="K770" s="230"/>
      <c r="AE770" s="230"/>
      <c r="AI770" s="230"/>
      <c r="AJ770" s="230"/>
      <c r="AK770" s="230"/>
      <c r="AL770" s="230"/>
      <c r="AM770" s="230"/>
    </row>
    <row r="771" spans="5:39" ht="12.75">
      <c r="E771" s="230"/>
      <c r="F771" s="230"/>
      <c r="G771" s="230"/>
      <c r="H771" s="230"/>
      <c r="I771" s="230"/>
      <c r="J771" s="230"/>
      <c r="K771" s="230"/>
      <c r="AE771" s="230"/>
      <c r="AI771" s="230"/>
      <c r="AJ771" s="230"/>
      <c r="AK771" s="230"/>
      <c r="AL771" s="230"/>
      <c r="AM771" s="230"/>
    </row>
    <row r="772" spans="5:39" ht="12.75">
      <c r="E772" s="230"/>
      <c r="F772" s="230"/>
      <c r="G772" s="230"/>
      <c r="H772" s="230"/>
      <c r="I772" s="230"/>
      <c r="J772" s="230"/>
      <c r="K772" s="230"/>
      <c r="AE772" s="230"/>
      <c r="AI772" s="230"/>
      <c r="AJ772" s="230"/>
      <c r="AK772" s="230"/>
      <c r="AL772" s="230"/>
      <c r="AM772" s="230"/>
    </row>
    <row r="773" spans="5:39" ht="12.75">
      <c r="E773" s="230"/>
      <c r="F773" s="230"/>
      <c r="G773" s="230"/>
      <c r="H773" s="230"/>
      <c r="I773" s="230"/>
      <c r="J773" s="230"/>
      <c r="K773" s="230"/>
      <c r="AE773" s="230"/>
      <c r="AI773" s="230"/>
      <c r="AJ773" s="230"/>
      <c r="AK773" s="230"/>
      <c r="AL773" s="230"/>
      <c r="AM773" s="230"/>
    </row>
    <row r="774" spans="5:39" ht="12.75">
      <c r="E774" s="230"/>
      <c r="F774" s="230"/>
      <c r="G774" s="230"/>
      <c r="H774" s="230"/>
      <c r="I774" s="230"/>
      <c r="J774" s="230"/>
      <c r="K774" s="230"/>
      <c r="AE774" s="230"/>
      <c r="AI774" s="230"/>
      <c r="AJ774" s="230"/>
      <c r="AK774" s="230"/>
      <c r="AL774" s="230"/>
      <c r="AM774" s="230"/>
    </row>
    <row r="775" spans="5:39" ht="12.75">
      <c r="E775" s="230"/>
      <c r="F775" s="230"/>
      <c r="G775" s="230"/>
      <c r="H775" s="230"/>
      <c r="I775" s="230"/>
      <c r="J775" s="230"/>
      <c r="K775" s="230"/>
      <c r="AE775" s="230"/>
      <c r="AI775" s="230"/>
      <c r="AJ775" s="230"/>
      <c r="AK775" s="230"/>
      <c r="AL775" s="230"/>
      <c r="AM775" s="230"/>
    </row>
    <row r="776" spans="5:39" ht="12.75">
      <c r="E776" s="230"/>
      <c r="F776" s="230"/>
      <c r="G776" s="230"/>
      <c r="H776" s="230"/>
      <c r="I776" s="230"/>
      <c r="J776" s="230"/>
      <c r="K776" s="230"/>
      <c r="AE776" s="230"/>
      <c r="AI776" s="230"/>
      <c r="AJ776" s="230"/>
      <c r="AK776" s="230"/>
      <c r="AL776" s="230"/>
      <c r="AM776" s="230"/>
    </row>
    <row r="777" spans="5:39" ht="12.75">
      <c r="E777" s="230"/>
      <c r="F777" s="230"/>
      <c r="G777" s="230"/>
      <c r="H777" s="230"/>
      <c r="I777" s="230"/>
      <c r="J777" s="230"/>
      <c r="K777" s="230"/>
      <c r="AE777" s="230"/>
      <c r="AI777" s="230"/>
      <c r="AJ777" s="230"/>
      <c r="AK777" s="230"/>
      <c r="AL777" s="230"/>
      <c r="AM777" s="230"/>
    </row>
    <row r="778" spans="5:39" ht="12.75">
      <c r="E778" s="230"/>
      <c r="F778" s="230"/>
      <c r="G778" s="230"/>
      <c r="H778" s="230"/>
      <c r="I778" s="230"/>
      <c r="J778" s="230"/>
      <c r="K778" s="230"/>
      <c r="AE778" s="230"/>
      <c r="AI778" s="230"/>
      <c r="AJ778" s="230"/>
      <c r="AK778" s="230"/>
      <c r="AL778" s="230"/>
      <c r="AM778" s="230"/>
    </row>
    <row r="779" spans="5:39" ht="12.75">
      <c r="E779" s="230"/>
      <c r="F779" s="230"/>
      <c r="G779" s="230"/>
      <c r="H779" s="230"/>
      <c r="I779" s="230"/>
      <c r="J779" s="230"/>
      <c r="K779" s="230"/>
      <c r="AE779" s="230"/>
      <c r="AI779" s="230"/>
      <c r="AJ779" s="230"/>
      <c r="AK779" s="230"/>
      <c r="AL779" s="230"/>
      <c r="AM779" s="230"/>
    </row>
    <row r="780" spans="5:39" ht="12.75">
      <c r="E780" s="230"/>
      <c r="F780" s="230"/>
      <c r="G780" s="230"/>
      <c r="H780" s="230"/>
      <c r="I780" s="230"/>
      <c r="J780" s="230"/>
      <c r="K780" s="230"/>
      <c r="AE780" s="230"/>
      <c r="AI780" s="230"/>
      <c r="AJ780" s="230"/>
      <c r="AK780" s="230"/>
      <c r="AL780" s="230"/>
      <c r="AM780" s="230"/>
    </row>
    <row r="781" spans="5:39" ht="12.75">
      <c r="E781" s="230"/>
      <c r="F781" s="230"/>
      <c r="G781" s="230"/>
      <c r="H781" s="230"/>
      <c r="I781" s="230"/>
      <c r="J781" s="230"/>
      <c r="K781" s="230"/>
      <c r="AE781" s="230"/>
      <c r="AI781" s="230"/>
      <c r="AJ781" s="230"/>
      <c r="AK781" s="230"/>
      <c r="AL781" s="230"/>
      <c r="AM781" s="230"/>
    </row>
    <row r="782" spans="5:39" ht="12.75">
      <c r="E782" s="230"/>
      <c r="F782" s="230"/>
      <c r="G782" s="230"/>
      <c r="H782" s="230"/>
      <c r="I782" s="230"/>
      <c r="J782" s="230"/>
      <c r="K782" s="230"/>
      <c r="AE782" s="230"/>
      <c r="AI782" s="230"/>
      <c r="AJ782" s="230"/>
      <c r="AK782" s="230"/>
      <c r="AL782" s="230"/>
      <c r="AM782" s="230"/>
    </row>
    <row r="783" spans="5:39" ht="12.75">
      <c r="E783" s="230"/>
      <c r="F783" s="230"/>
      <c r="G783" s="230"/>
      <c r="H783" s="230"/>
      <c r="I783" s="230"/>
      <c r="J783" s="230"/>
      <c r="K783" s="230"/>
      <c r="AE783" s="230"/>
      <c r="AI783" s="230"/>
      <c r="AJ783" s="230"/>
      <c r="AK783" s="230"/>
      <c r="AL783" s="230"/>
      <c r="AM783" s="230"/>
    </row>
    <row r="784" spans="5:39" ht="12.75">
      <c r="E784" s="230"/>
      <c r="F784" s="230"/>
      <c r="G784" s="230"/>
      <c r="H784" s="230"/>
      <c r="I784" s="230"/>
      <c r="J784" s="230"/>
      <c r="K784" s="230"/>
      <c r="AE784" s="230"/>
      <c r="AI784" s="230"/>
      <c r="AJ784" s="230"/>
      <c r="AK784" s="230"/>
      <c r="AL784" s="230"/>
      <c r="AM784" s="230"/>
    </row>
    <row r="785" spans="5:39" ht="12.75">
      <c r="E785" s="230"/>
      <c r="F785" s="230"/>
      <c r="G785" s="230"/>
      <c r="H785" s="230"/>
      <c r="I785" s="230"/>
      <c r="J785" s="230"/>
      <c r="K785" s="230"/>
      <c r="AE785" s="230"/>
      <c r="AI785" s="230"/>
      <c r="AJ785" s="230"/>
      <c r="AK785" s="230"/>
      <c r="AL785" s="230"/>
      <c r="AM785" s="230"/>
    </row>
    <row r="786" spans="5:39" ht="12.75">
      <c r="E786" s="230"/>
      <c r="F786" s="230"/>
      <c r="G786" s="230"/>
      <c r="H786" s="230"/>
      <c r="I786" s="230"/>
      <c r="J786" s="230"/>
      <c r="K786" s="230"/>
      <c r="AE786" s="230"/>
      <c r="AI786" s="230"/>
      <c r="AJ786" s="230"/>
      <c r="AK786" s="230"/>
      <c r="AL786" s="230"/>
      <c r="AM786" s="230"/>
    </row>
    <row r="787" spans="5:39" ht="12.75">
      <c r="E787" s="230"/>
      <c r="F787" s="230"/>
      <c r="G787" s="230"/>
      <c r="H787" s="230"/>
      <c r="I787" s="230"/>
      <c r="J787" s="230"/>
      <c r="K787" s="230"/>
      <c r="AE787" s="230"/>
      <c r="AI787" s="230"/>
      <c r="AJ787" s="230"/>
      <c r="AK787" s="230"/>
      <c r="AL787" s="230"/>
      <c r="AM787" s="230"/>
    </row>
    <row r="788" spans="5:39" ht="12.75">
      <c r="E788" s="230"/>
      <c r="F788" s="230"/>
      <c r="G788" s="230"/>
      <c r="H788" s="230"/>
      <c r="I788" s="230"/>
      <c r="J788" s="230"/>
      <c r="K788" s="230"/>
      <c r="AE788" s="230"/>
      <c r="AI788" s="230"/>
      <c r="AJ788" s="230"/>
      <c r="AK788" s="230"/>
      <c r="AL788" s="230"/>
      <c r="AM788" s="230"/>
    </row>
    <row r="789" spans="5:39" ht="12.75">
      <c r="E789" s="230"/>
      <c r="F789" s="230"/>
      <c r="G789" s="230"/>
      <c r="H789" s="230"/>
      <c r="I789" s="230"/>
      <c r="J789" s="230"/>
      <c r="K789" s="230"/>
      <c r="AE789" s="230"/>
      <c r="AI789" s="230"/>
      <c r="AJ789" s="230"/>
      <c r="AK789" s="230"/>
      <c r="AL789" s="230"/>
      <c r="AM789" s="230"/>
    </row>
    <row r="790" spans="5:39" ht="12.75">
      <c r="E790" s="230"/>
      <c r="F790" s="230"/>
      <c r="G790" s="230"/>
      <c r="H790" s="230"/>
      <c r="I790" s="230"/>
      <c r="J790" s="230"/>
      <c r="K790" s="230"/>
      <c r="AE790" s="230"/>
      <c r="AI790" s="230"/>
      <c r="AJ790" s="230"/>
      <c r="AK790" s="230"/>
      <c r="AL790" s="230"/>
      <c r="AM790" s="230"/>
    </row>
    <row r="791" spans="5:39" ht="12.75">
      <c r="E791" s="230"/>
      <c r="F791" s="230"/>
      <c r="G791" s="230"/>
      <c r="H791" s="230"/>
      <c r="I791" s="230"/>
      <c r="J791" s="230"/>
      <c r="K791" s="230"/>
      <c r="AE791" s="230"/>
      <c r="AI791" s="230"/>
      <c r="AJ791" s="230"/>
      <c r="AK791" s="230"/>
      <c r="AL791" s="230"/>
      <c r="AM791" s="230"/>
    </row>
    <row r="792" spans="5:39" ht="12.75">
      <c r="E792" s="230"/>
      <c r="F792" s="230"/>
      <c r="G792" s="230"/>
      <c r="H792" s="230"/>
      <c r="I792" s="230"/>
      <c r="J792" s="230"/>
      <c r="K792" s="230"/>
      <c r="AE792" s="230"/>
      <c r="AI792" s="230"/>
      <c r="AJ792" s="230"/>
      <c r="AK792" s="230"/>
      <c r="AL792" s="230"/>
      <c r="AM792" s="230"/>
    </row>
    <row r="793" spans="5:39" ht="12.75">
      <c r="E793" s="230"/>
      <c r="F793" s="230"/>
      <c r="G793" s="230"/>
      <c r="H793" s="230"/>
      <c r="I793" s="230"/>
      <c r="J793" s="230"/>
      <c r="K793" s="230"/>
      <c r="AE793" s="230"/>
      <c r="AI793" s="230"/>
      <c r="AJ793" s="230"/>
      <c r="AK793" s="230"/>
      <c r="AL793" s="230"/>
      <c r="AM793" s="230"/>
    </row>
    <row r="794" spans="5:39" ht="12.75">
      <c r="E794" s="230"/>
      <c r="F794" s="230"/>
      <c r="G794" s="230"/>
      <c r="H794" s="230"/>
      <c r="I794" s="230"/>
      <c r="J794" s="230"/>
      <c r="K794" s="230"/>
      <c r="AE794" s="230"/>
      <c r="AI794" s="230"/>
      <c r="AJ794" s="230"/>
      <c r="AK794" s="230"/>
      <c r="AL794" s="230"/>
      <c r="AM794" s="230"/>
    </row>
    <row r="795" spans="5:39" ht="12.75">
      <c r="E795" s="230"/>
      <c r="F795" s="230"/>
      <c r="G795" s="230"/>
      <c r="H795" s="230"/>
      <c r="I795" s="230"/>
      <c r="J795" s="230"/>
      <c r="K795" s="230"/>
      <c r="AE795" s="230"/>
      <c r="AI795" s="230"/>
      <c r="AJ795" s="230"/>
      <c r="AK795" s="230"/>
      <c r="AL795" s="230"/>
      <c r="AM795" s="230"/>
    </row>
    <row r="796" spans="5:39" ht="12.75">
      <c r="E796" s="230"/>
      <c r="F796" s="230"/>
      <c r="G796" s="230"/>
      <c r="H796" s="230"/>
      <c r="I796" s="230"/>
      <c r="J796" s="230"/>
      <c r="K796" s="230"/>
      <c r="AE796" s="230"/>
      <c r="AI796" s="230"/>
      <c r="AJ796" s="230"/>
      <c r="AK796" s="230"/>
      <c r="AL796" s="230"/>
      <c r="AM796" s="230"/>
    </row>
    <row r="797" spans="5:39" ht="12.75">
      <c r="E797" s="230"/>
      <c r="F797" s="230"/>
      <c r="G797" s="230"/>
      <c r="H797" s="230"/>
      <c r="I797" s="230"/>
      <c r="J797" s="230"/>
      <c r="K797" s="230"/>
      <c r="AE797" s="230"/>
      <c r="AI797" s="230"/>
      <c r="AJ797" s="230"/>
      <c r="AK797" s="230"/>
      <c r="AL797" s="230"/>
      <c r="AM797" s="230"/>
    </row>
    <row r="798" spans="5:39" ht="12.75">
      <c r="E798" s="230"/>
      <c r="F798" s="230"/>
      <c r="G798" s="230"/>
      <c r="H798" s="230"/>
      <c r="I798" s="230"/>
      <c r="J798" s="230"/>
      <c r="K798" s="230"/>
      <c r="AE798" s="230"/>
      <c r="AI798" s="230"/>
      <c r="AJ798" s="230"/>
      <c r="AK798" s="230"/>
      <c r="AL798" s="230"/>
      <c r="AM798" s="230"/>
    </row>
    <row r="799" spans="5:39" ht="12.75">
      <c r="E799" s="230"/>
      <c r="F799" s="230"/>
      <c r="G799" s="230"/>
      <c r="H799" s="230"/>
      <c r="I799" s="230"/>
      <c r="J799" s="230"/>
      <c r="K799" s="230"/>
      <c r="AE799" s="230"/>
      <c r="AI799" s="230"/>
      <c r="AJ799" s="230"/>
      <c r="AK799" s="230"/>
      <c r="AL799" s="230"/>
      <c r="AM799" s="230"/>
    </row>
    <row r="800" spans="5:39" ht="12.75">
      <c r="E800" s="230"/>
      <c r="F800" s="230"/>
      <c r="G800" s="230"/>
      <c r="H800" s="230"/>
      <c r="I800" s="230"/>
      <c r="J800" s="230"/>
      <c r="K800" s="230"/>
      <c r="AE800" s="230"/>
      <c r="AI800" s="230"/>
      <c r="AJ800" s="230"/>
      <c r="AK800" s="230"/>
      <c r="AL800" s="230"/>
      <c r="AM800" s="230"/>
    </row>
    <row r="801" spans="5:39" ht="12.75">
      <c r="E801" s="230"/>
      <c r="F801" s="230"/>
      <c r="G801" s="230"/>
      <c r="H801" s="230"/>
      <c r="I801" s="230"/>
      <c r="J801" s="230"/>
      <c r="K801" s="230"/>
      <c r="AE801" s="230"/>
      <c r="AI801" s="230"/>
      <c r="AJ801" s="230"/>
      <c r="AK801" s="230"/>
      <c r="AL801" s="230"/>
      <c r="AM801" s="230"/>
    </row>
    <row r="802" spans="5:39" ht="12.75">
      <c r="E802" s="230"/>
      <c r="F802" s="230"/>
      <c r="G802" s="230"/>
      <c r="H802" s="230"/>
      <c r="I802" s="230"/>
      <c r="J802" s="230"/>
      <c r="K802" s="230"/>
      <c r="AE802" s="230"/>
      <c r="AI802" s="230"/>
      <c r="AJ802" s="230"/>
      <c r="AK802" s="230"/>
      <c r="AL802" s="230"/>
      <c r="AM802" s="230"/>
    </row>
    <row r="803" spans="5:39" ht="12.75">
      <c r="E803" s="230"/>
      <c r="F803" s="230"/>
      <c r="G803" s="230"/>
      <c r="H803" s="230"/>
      <c r="I803" s="230"/>
      <c r="J803" s="230"/>
      <c r="K803" s="230"/>
      <c r="AE803" s="230"/>
      <c r="AI803" s="230"/>
      <c r="AJ803" s="230"/>
      <c r="AK803" s="230"/>
      <c r="AL803" s="230"/>
      <c r="AM803" s="230"/>
    </row>
    <row r="804" spans="5:39" ht="12.75">
      <c r="E804" s="230"/>
      <c r="F804" s="230"/>
      <c r="G804" s="230"/>
      <c r="H804" s="230"/>
      <c r="I804" s="230"/>
      <c r="J804" s="230"/>
      <c r="K804" s="230"/>
      <c r="AE804" s="230"/>
      <c r="AI804" s="230"/>
      <c r="AJ804" s="230"/>
      <c r="AK804" s="230"/>
      <c r="AL804" s="230"/>
      <c r="AM804" s="230"/>
    </row>
    <row r="805" spans="5:39" ht="12.75">
      <c r="E805" s="230"/>
      <c r="F805" s="230"/>
      <c r="G805" s="230"/>
      <c r="H805" s="230"/>
      <c r="I805" s="230"/>
      <c r="J805" s="230"/>
      <c r="K805" s="230"/>
      <c r="AE805" s="230"/>
      <c r="AI805" s="230"/>
      <c r="AJ805" s="230"/>
      <c r="AK805" s="230"/>
      <c r="AL805" s="230"/>
      <c r="AM805" s="230"/>
    </row>
    <row r="806" spans="5:39" ht="12.75">
      <c r="E806" s="230"/>
      <c r="F806" s="230"/>
      <c r="G806" s="230"/>
      <c r="H806" s="230"/>
      <c r="I806" s="230"/>
      <c r="J806" s="230"/>
      <c r="K806" s="230"/>
      <c r="AE806" s="230"/>
      <c r="AI806" s="230"/>
      <c r="AJ806" s="230"/>
      <c r="AK806" s="230"/>
      <c r="AL806" s="230"/>
      <c r="AM806" s="230"/>
    </row>
    <row r="807" spans="5:39" ht="12.75">
      <c r="E807" s="230"/>
      <c r="F807" s="230"/>
      <c r="G807" s="230"/>
      <c r="H807" s="230"/>
      <c r="I807" s="230"/>
      <c r="J807" s="230"/>
      <c r="K807" s="230"/>
      <c r="AE807" s="230"/>
      <c r="AI807" s="230"/>
      <c r="AJ807" s="230"/>
      <c r="AK807" s="230"/>
      <c r="AL807" s="230"/>
      <c r="AM807" s="230"/>
    </row>
    <row r="808" spans="5:39" ht="12.75">
      <c r="E808" s="230"/>
      <c r="F808" s="230"/>
      <c r="G808" s="230"/>
      <c r="H808" s="230"/>
      <c r="I808" s="230"/>
      <c r="J808" s="230"/>
      <c r="K808" s="230"/>
      <c r="AE808" s="230"/>
      <c r="AI808" s="230"/>
      <c r="AJ808" s="230"/>
      <c r="AK808" s="230"/>
      <c r="AL808" s="230"/>
      <c r="AM808" s="230"/>
    </row>
    <row r="809" spans="5:39" ht="12.75">
      <c r="E809" s="230"/>
      <c r="F809" s="230"/>
      <c r="G809" s="230"/>
      <c r="H809" s="230"/>
      <c r="I809" s="230"/>
      <c r="J809" s="230"/>
      <c r="K809" s="230"/>
      <c r="AE809" s="230"/>
      <c r="AI809" s="230"/>
      <c r="AJ809" s="230"/>
      <c r="AK809" s="230"/>
      <c r="AL809" s="230"/>
      <c r="AM809" s="230"/>
    </row>
    <row r="810" spans="5:39" ht="12.75">
      <c r="E810" s="230"/>
      <c r="F810" s="230"/>
      <c r="G810" s="230"/>
      <c r="H810" s="230"/>
      <c r="I810" s="230"/>
      <c r="J810" s="230"/>
      <c r="K810" s="230"/>
      <c r="AE810" s="230"/>
      <c r="AI810" s="230"/>
      <c r="AJ810" s="230"/>
      <c r="AK810" s="230"/>
      <c r="AL810" s="230"/>
      <c r="AM810" s="230"/>
    </row>
    <row r="811" spans="5:39" ht="12.75">
      <c r="E811" s="230"/>
      <c r="F811" s="230"/>
      <c r="G811" s="230"/>
      <c r="H811" s="230"/>
      <c r="I811" s="230"/>
      <c r="J811" s="230"/>
      <c r="K811" s="230"/>
      <c r="AE811" s="230"/>
      <c r="AI811" s="230"/>
      <c r="AJ811" s="230"/>
      <c r="AK811" s="230"/>
      <c r="AL811" s="230"/>
      <c r="AM811" s="230"/>
    </row>
    <row r="812" spans="5:39" ht="12.75">
      <c r="E812" s="230"/>
      <c r="F812" s="230"/>
      <c r="G812" s="230"/>
      <c r="H812" s="230"/>
      <c r="I812" s="230"/>
      <c r="J812" s="230"/>
      <c r="K812" s="230"/>
      <c r="AE812" s="230"/>
      <c r="AI812" s="230"/>
      <c r="AJ812" s="230"/>
      <c r="AK812" s="230"/>
      <c r="AL812" s="230"/>
      <c r="AM812" s="230"/>
    </row>
    <row r="813" spans="5:39" ht="12.75">
      <c r="E813" s="230"/>
      <c r="F813" s="230"/>
      <c r="G813" s="230"/>
      <c r="H813" s="230"/>
      <c r="I813" s="230"/>
      <c r="J813" s="230"/>
      <c r="K813" s="230"/>
      <c r="AE813" s="230"/>
      <c r="AI813" s="230"/>
      <c r="AJ813" s="230"/>
      <c r="AK813" s="230"/>
      <c r="AL813" s="230"/>
      <c r="AM813" s="230"/>
    </row>
    <row r="814" spans="5:39" ht="12.75">
      <c r="E814" s="230"/>
      <c r="F814" s="230"/>
      <c r="G814" s="230"/>
      <c r="H814" s="230"/>
      <c r="I814" s="230"/>
      <c r="J814" s="230"/>
      <c r="K814" s="230"/>
      <c r="AE814" s="230"/>
      <c r="AI814" s="230"/>
      <c r="AJ814" s="230"/>
      <c r="AK814" s="230"/>
      <c r="AL814" s="230"/>
      <c r="AM814" s="230"/>
    </row>
    <row r="815" spans="5:39" ht="12.75">
      <c r="E815" s="230"/>
      <c r="F815" s="230"/>
      <c r="G815" s="230"/>
      <c r="H815" s="230"/>
      <c r="I815" s="230"/>
      <c r="J815" s="230"/>
      <c r="K815" s="230"/>
      <c r="AE815" s="230"/>
      <c r="AI815" s="230"/>
      <c r="AJ815" s="230"/>
      <c r="AK815" s="230"/>
      <c r="AL815" s="230"/>
      <c r="AM815" s="230"/>
    </row>
    <row r="816" spans="5:39" ht="12.75">
      <c r="E816" s="230"/>
      <c r="F816" s="230"/>
      <c r="G816" s="230"/>
      <c r="H816" s="230"/>
      <c r="I816" s="230"/>
      <c r="J816" s="230"/>
      <c r="K816" s="230"/>
      <c r="AE816" s="230"/>
      <c r="AI816" s="230"/>
      <c r="AJ816" s="230"/>
      <c r="AK816" s="230"/>
      <c r="AL816" s="230"/>
      <c r="AM816" s="230"/>
    </row>
    <row r="817" spans="5:39" ht="12.75">
      <c r="E817" s="230"/>
      <c r="F817" s="230"/>
      <c r="G817" s="230"/>
      <c r="H817" s="230"/>
      <c r="I817" s="230"/>
      <c r="J817" s="230"/>
      <c r="K817" s="230"/>
      <c r="AE817" s="230"/>
      <c r="AI817" s="230"/>
      <c r="AJ817" s="230"/>
      <c r="AK817" s="230"/>
      <c r="AL817" s="230"/>
      <c r="AM817" s="230"/>
    </row>
    <row r="818" spans="5:39" ht="12.75">
      <c r="E818" s="230"/>
      <c r="F818" s="230"/>
      <c r="G818" s="230"/>
      <c r="H818" s="230"/>
      <c r="I818" s="230"/>
      <c r="J818" s="230"/>
      <c r="K818" s="230"/>
      <c r="AE818" s="230"/>
      <c r="AI818" s="230"/>
      <c r="AJ818" s="230"/>
      <c r="AK818" s="230"/>
      <c r="AL818" s="230"/>
      <c r="AM818" s="230"/>
    </row>
    <row r="819" spans="5:39" ht="12.75">
      <c r="E819" s="230"/>
      <c r="F819" s="230"/>
      <c r="G819" s="230"/>
      <c r="H819" s="230"/>
      <c r="I819" s="230"/>
      <c r="J819" s="230"/>
      <c r="K819" s="230"/>
      <c r="AE819" s="230"/>
      <c r="AI819" s="230"/>
      <c r="AJ819" s="230"/>
      <c r="AK819" s="230"/>
      <c r="AL819" s="230"/>
      <c r="AM819" s="230"/>
    </row>
    <row r="820" spans="5:39" ht="12.75">
      <c r="E820" s="230"/>
      <c r="F820" s="230"/>
      <c r="G820" s="230"/>
      <c r="H820" s="230"/>
      <c r="I820" s="230"/>
      <c r="J820" s="230"/>
      <c r="K820" s="230"/>
      <c r="AE820" s="230"/>
      <c r="AI820" s="230"/>
      <c r="AJ820" s="230"/>
      <c r="AK820" s="230"/>
      <c r="AL820" s="230"/>
      <c r="AM820" s="230"/>
    </row>
    <row r="821" spans="5:39" ht="12.75">
      <c r="E821" s="230"/>
      <c r="F821" s="230"/>
      <c r="G821" s="230"/>
      <c r="H821" s="230"/>
      <c r="I821" s="230"/>
      <c r="J821" s="230"/>
      <c r="K821" s="230"/>
      <c r="AE821" s="230"/>
      <c r="AI821" s="230"/>
      <c r="AJ821" s="230"/>
      <c r="AK821" s="230"/>
      <c r="AL821" s="230"/>
      <c r="AM821" s="230"/>
    </row>
    <row r="822" spans="5:39" ht="12.75">
      <c r="E822" s="230"/>
      <c r="F822" s="230"/>
      <c r="G822" s="230"/>
      <c r="H822" s="230"/>
      <c r="I822" s="230"/>
      <c r="J822" s="230"/>
      <c r="K822" s="230"/>
      <c r="AE822" s="230"/>
      <c r="AI822" s="230"/>
      <c r="AJ822" s="230"/>
      <c r="AK822" s="230"/>
      <c r="AL822" s="230"/>
      <c r="AM822" s="230"/>
    </row>
    <row r="823" spans="5:39" ht="12.75">
      <c r="E823" s="230"/>
      <c r="F823" s="230"/>
      <c r="G823" s="230"/>
      <c r="H823" s="230"/>
      <c r="I823" s="230"/>
      <c r="J823" s="230"/>
      <c r="K823" s="230"/>
      <c r="AE823" s="230"/>
      <c r="AI823" s="230"/>
      <c r="AJ823" s="230"/>
      <c r="AK823" s="230"/>
      <c r="AL823" s="230"/>
      <c r="AM823" s="230"/>
    </row>
    <row r="824" spans="5:39" ht="12.75">
      <c r="E824" s="230"/>
      <c r="F824" s="230"/>
      <c r="G824" s="230"/>
      <c r="H824" s="230"/>
      <c r="I824" s="230"/>
      <c r="J824" s="230"/>
      <c r="K824" s="230"/>
      <c r="AE824" s="230"/>
      <c r="AI824" s="230"/>
      <c r="AJ824" s="230"/>
      <c r="AK824" s="230"/>
      <c r="AL824" s="230"/>
      <c r="AM824" s="230"/>
    </row>
    <row r="825" spans="5:39" ht="12.75">
      <c r="E825" s="230"/>
      <c r="F825" s="230"/>
      <c r="G825" s="230"/>
      <c r="H825" s="230"/>
      <c r="I825" s="230"/>
      <c r="J825" s="230"/>
      <c r="K825" s="230"/>
      <c r="AE825" s="230"/>
      <c r="AI825" s="230"/>
      <c r="AJ825" s="230"/>
      <c r="AK825" s="230"/>
      <c r="AL825" s="230"/>
      <c r="AM825" s="230"/>
    </row>
    <row r="826" spans="5:39" ht="12.75">
      <c r="E826" s="230"/>
      <c r="F826" s="230"/>
      <c r="G826" s="230"/>
      <c r="H826" s="230"/>
      <c r="I826" s="230"/>
      <c r="J826" s="230"/>
      <c r="K826" s="230"/>
      <c r="AE826" s="230"/>
      <c r="AI826" s="230"/>
      <c r="AJ826" s="230"/>
      <c r="AK826" s="230"/>
      <c r="AL826" s="230"/>
      <c r="AM826" s="230"/>
    </row>
    <row r="827" spans="5:39" ht="12.75">
      <c r="E827" s="230"/>
      <c r="F827" s="230"/>
      <c r="G827" s="230"/>
      <c r="H827" s="230"/>
      <c r="I827" s="230"/>
      <c r="J827" s="230"/>
      <c r="K827" s="230"/>
      <c r="AE827" s="230"/>
      <c r="AI827" s="230"/>
      <c r="AJ827" s="230"/>
      <c r="AK827" s="230"/>
      <c r="AL827" s="230"/>
      <c r="AM827" s="230"/>
    </row>
    <row r="828" spans="5:39" ht="12.75">
      <c r="E828" s="230"/>
      <c r="F828" s="230"/>
      <c r="G828" s="230"/>
      <c r="H828" s="230"/>
      <c r="I828" s="230"/>
      <c r="J828" s="230"/>
      <c r="K828" s="230"/>
      <c r="AE828" s="230"/>
      <c r="AI828" s="230"/>
      <c r="AJ828" s="230"/>
      <c r="AK828" s="230"/>
      <c r="AL828" s="230"/>
      <c r="AM828" s="230"/>
    </row>
    <row r="829" spans="5:39" ht="12.75">
      <c r="E829" s="230"/>
      <c r="F829" s="230"/>
      <c r="G829" s="230"/>
      <c r="H829" s="230"/>
      <c r="I829" s="230"/>
      <c r="J829" s="230"/>
      <c r="K829" s="230"/>
      <c r="AE829" s="230"/>
      <c r="AI829" s="230"/>
      <c r="AJ829" s="230"/>
      <c r="AK829" s="230"/>
      <c r="AL829" s="230"/>
      <c r="AM829" s="230"/>
    </row>
    <row r="830" spans="5:39" ht="12.75">
      <c r="E830" s="230"/>
      <c r="F830" s="230"/>
      <c r="G830" s="230"/>
      <c r="H830" s="230"/>
      <c r="I830" s="230"/>
      <c r="J830" s="230"/>
      <c r="K830" s="230"/>
      <c r="AE830" s="230"/>
      <c r="AI830" s="230"/>
      <c r="AJ830" s="230"/>
      <c r="AK830" s="230"/>
      <c r="AL830" s="230"/>
      <c r="AM830" s="230"/>
    </row>
    <row r="831" spans="5:39" ht="12.75">
      <c r="E831" s="230"/>
      <c r="F831" s="230"/>
      <c r="G831" s="230"/>
      <c r="H831" s="230"/>
      <c r="I831" s="230"/>
      <c r="J831" s="230"/>
      <c r="K831" s="230"/>
      <c r="AE831" s="230"/>
      <c r="AI831" s="230"/>
      <c r="AJ831" s="230"/>
      <c r="AK831" s="230"/>
      <c r="AL831" s="230"/>
      <c r="AM831" s="230"/>
    </row>
    <row r="832" spans="5:39" ht="12.75">
      <c r="E832" s="230"/>
      <c r="F832" s="230"/>
      <c r="G832" s="230"/>
      <c r="H832" s="230"/>
      <c r="I832" s="230"/>
      <c r="J832" s="230"/>
      <c r="K832" s="230"/>
      <c r="AE832" s="230"/>
      <c r="AI832" s="230"/>
      <c r="AJ832" s="230"/>
      <c r="AK832" s="230"/>
      <c r="AL832" s="230"/>
      <c r="AM832" s="230"/>
    </row>
    <row r="833" spans="5:39" ht="12.75">
      <c r="E833" s="230"/>
      <c r="F833" s="230"/>
      <c r="G833" s="230"/>
      <c r="H833" s="230"/>
      <c r="I833" s="230"/>
      <c r="J833" s="230"/>
      <c r="K833" s="230"/>
      <c r="AE833" s="230"/>
      <c r="AI833" s="230"/>
      <c r="AJ833" s="230"/>
      <c r="AK833" s="230"/>
      <c r="AL833" s="230"/>
      <c r="AM833" s="230"/>
    </row>
    <row r="834" spans="5:39" ht="12.75">
      <c r="E834" s="230"/>
      <c r="F834" s="230"/>
      <c r="G834" s="230"/>
      <c r="H834" s="230"/>
      <c r="I834" s="230"/>
      <c r="J834" s="230"/>
      <c r="K834" s="230"/>
      <c r="AE834" s="230"/>
      <c r="AI834" s="230"/>
      <c r="AJ834" s="230"/>
      <c r="AK834" s="230"/>
      <c r="AL834" s="230"/>
      <c r="AM834" s="230"/>
    </row>
    <row r="835" spans="5:39" ht="12.75">
      <c r="E835" s="230"/>
      <c r="F835" s="230"/>
      <c r="G835" s="230"/>
      <c r="H835" s="230"/>
      <c r="I835" s="230"/>
      <c r="J835" s="230"/>
      <c r="K835" s="230"/>
      <c r="AE835" s="230"/>
      <c r="AI835" s="230"/>
      <c r="AJ835" s="230"/>
      <c r="AK835" s="230"/>
      <c r="AL835" s="230"/>
      <c r="AM835" s="230"/>
    </row>
    <row r="836" spans="5:39" ht="12.75">
      <c r="E836" s="230"/>
      <c r="F836" s="230"/>
      <c r="G836" s="230"/>
      <c r="H836" s="230"/>
      <c r="I836" s="230"/>
      <c r="J836" s="230"/>
      <c r="K836" s="230"/>
      <c r="AE836" s="230"/>
      <c r="AI836" s="230"/>
      <c r="AJ836" s="230"/>
      <c r="AK836" s="230"/>
      <c r="AL836" s="230"/>
      <c r="AM836" s="230"/>
    </row>
    <row r="837" spans="5:39" ht="12.75">
      <c r="E837" s="230"/>
      <c r="F837" s="230"/>
      <c r="G837" s="230"/>
      <c r="H837" s="230"/>
      <c r="I837" s="230"/>
      <c r="J837" s="230"/>
      <c r="K837" s="230"/>
      <c r="AE837" s="230"/>
      <c r="AI837" s="230"/>
      <c r="AJ837" s="230"/>
      <c r="AK837" s="230"/>
      <c r="AL837" s="230"/>
      <c r="AM837" s="230"/>
    </row>
    <row r="838" spans="5:39" ht="12.75">
      <c r="E838" s="230"/>
      <c r="F838" s="230"/>
      <c r="G838" s="230"/>
      <c r="H838" s="230"/>
      <c r="I838" s="230"/>
      <c r="J838" s="230"/>
      <c r="K838" s="230"/>
      <c r="AE838" s="230"/>
      <c r="AI838" s="230"/>
      <c r="AJ838" s="230"/>
      <c r="AK838" s="230"/>
      <c r="AL838" s="230"/>
      <c r="AM838" s="230"/>
    </row>
    <row r="839" spans="5:39" ht="12.75">
      <c r="E839" s="230"/>
      <c r="F839" s="230"/>
      <c r="G839" s="230"/>
      <c r="H839" s="230"/>
      <c r="I839" s="230"/>
      <c r="J839" s="230"/>
      <c r="K839" s="230"/>
      <c r="AE839" s="230"/>
      <c r="AI839" s="230"/>
      <c r="AJ839" s="230"/>
      <c r="AK839" s="230"/>
      <c r="AL839" s="230"/>
      <c r="AM839" s="230"/>
    </row>
    <row r="840" spans="5:39" ht="12.75">
      <c r="E840" s="230"/>
      <c r="F840" s="230"/>
      <c r="G840" s="230"/>
      <c r="H840" s="230"/>
      <c r="I840" s="230"/>
      <c r="J840" s="230"/>
      <c r="K840" s="230"/>
      <c r="AE840" s="230"/>
      <c r="AI840" s="230"/>
      <c r="AJ840" s="230"/>
      <c r="AK840" s="230"/>
      <c r="AL840" s="230"/>
      <c r="AM840" s="230"/>
    </row>
    <row r="841" spans="5:39" ht="12.75">
      <c r="E841" s="230"/>
      <c r="F841" s="230"/>
      <c r="G841" s="230"/>
      <c r="H841" s="230"/>
      <c r="I841" s="230"/>
      <c r="J841" s="230"/>
      <c r="K841" s="230"/>
      <c r="AE841" s="230"/>
      <c r="AI841" s="230"/>
      <c r="AJ841" s="230"/>
      <c r="AK841" s="230"/>
      <c r="AL841" s="230"/>
      <c r="AM841" s="230"/>
    </row>
    <row r="842" spans="5:39" ht="12.75">
      <c r="E842" s="230"/>
      <c r="F842" s="230"/>
      <c r="G842" s="230"/>
      <c r="H842" s="230"/>
      <c r="I842" s="230"/>
      <c r="J842" s="230"/>
      <c r="K842" s="230"/>
      <c r="AE842" s="230"/>
      <c r="AI842" s="230"/>
      <c r="AJ842" s="230"/>
      <c r="AK842" s="230"/>
      <c r="AL842" s="230"/>
      <c r="AM842" s="230"/>
    </row>
    <row r="843" spans="5:39" ht="12.75">
      <c r="E843" s="230"/>
      <c r="F843" s="230"/>
      <c r="G843" s="230"/>
      <c r="H843" s="230"/>
      <c r="I843" s="230"/>
      <c r="J843" s="230"/>
      <c r="K843" s="230"/>
      <c r="AE843" s="230"/>
      <c r="AI843" s="230"/>
      <c r="AJ843" s="230"/>
      <c r="AK843" s="230"/>
      <c r="AL843" s="230"/>
      <c r="AM843" s="230"/>
    </row>
    <row r="844" spans="5:39" ht="12.75">
      <c r="E844" s="230"/>
      <c r="F844" s="230"/>
      <c r="G844" s="230"/>
      <c r="H844" s="230"/>
      <c r="I844" s="230"/>
      <c r="J844" s="230"/>
      <c r="K844" s="230"/>
      <c r="AE844" s="230"/>
      <c r="AI844" s="230"/>
      <c r="AJ844" s="230"/>
      <c r="AK844" s="230"/>
      <c r="AL844" s="230"/>
      <c r="AM844" s="230"/>
    </row>
    <row r="845" spans="5:39" ht="12.75">
      <c r="E845" s="230"/>
      <c r="F845" s="230"/>
      <c r="G845" s="230"/>
      <c r="H845" s="230"/>
      <c r="I845" s="230"/>
      <c r="J845" s="230"/>
      <c r="K845" s="230"/>
      <c r="AE845" s="230"/>
      <c r="AI845" s="230"/>
      <c r="AJ845" s="230"/>
      <c r="AK845" s="230"/>
      <c r="AL845" s="230"/>
      <c r="AM845" s="230"/>
    </row>
    <row r="846" spans="5:39" ht="12.75">
      <c r="E846" s="230"/>
      <c r="F846" s="230"/>
      <c r="G846" s="230"/>
      <c r="H846" s="230"/>
      <c r="I846" s="230"/>
      <c r="J846" s="230"/>
      <c r="K846" s="230"/>
      <c r="AE846" s="230"/>
      <c r="AI846" s="230"/>
      <c r="AJ846" s="230"/>
      <c r="AK846" s="230"/>
      <c r="AL846" s="230"/>
      <c r="AM846" s="230"/>
    </row>
    <row r="847" spans="5:39" ht="12.75">
      <c r="E847" s="230"/>
      <c r="F847" s="230"/>
      <c r="G847" s="230"/>
      <c r="H847" s="230"/>
      <c r="I847" s="230"/>
      <c r="J847" s="230"/>
      <c r="K847" s="230"/>
      <c r="AE847" s="230"/>
      <c r="AI847" s="230"/>
      <c r="AJ847" s="230"/>
      <c r="AK847" s="230"/>
      <c r="AL847" s="230"/>
      <c r="AM847" s="230"/>
    </row>
    <row r="848" spans="5:39" ht="12.75">
      <c r="E848" s="230"/>
      <c r="F848" s="230"/>
      <c r="G848" s="230"/>
      <c r="H848" s="230"/>
      <c r="I848" s="230"/>
      <c r="J848" s="230"/>
      <c r="K848" s="230"/>
      <c r="AE848" s="230"/>
      <c r="AI848" s="230"/>
      <c r="AJ848" s="230"/>
      <c r="AK848" s="230"/>
      <c r="AL848" s="230"/>
      <c r="AM848" s="230"/>
    </row>
    <row r="849" spans="5:39" ht="12.75">
      <c r="E849" s="230"/>
      <c r="F849" s="230"/>
      <c r="G849" s="230"/>
      <c r="H849" s="230"/>
      <c r="I849" s="230"/>
      <c r="J849" s="230"/>
      <c r="K849" s="230"/>
      <c r="AE849" s="230"/>
      <c r="AI849" s="230"/>
      <c r="AJ849" s="230"/>
      <c r="AK849" s="230"/>
      <c r="AL849" s="230"/>
      <c r="AM849" s="230"/>
    </row>
    <row r="850" spans="5:39" ht="12.75">
      <c r="E850" s="230"/>
      <c r="F850" s="230"/>
      <c r="G850" s="230"/>
      <c r="H850" s="230"/>
      <c r="I850" s="230"/>
      <c r="J850" s="230"/>
      <c r="K850" s="230"/>
      <c r="AE850" s="230"/>
      <c r="AI850" s="230"/>
      <c r="AJ850" s="230"/>
      <c r="AK850" s="230"/>
      <c r="AL850" s="230"/>
      <c r="AM850" s="230"/>
    </row>
    <row r="851" spans="5:39" ht="12.75">
      <c r="E851" s="230"/>
      <c r="F851" s="230"/>
      <c r="G851" s="230"/>
      <c r="H851" s="230"/>
      <c r="I851" s="230"/>
      <c r="J851" s="230"/>
      <c r="K851" s="230"/>
      <c r="AE851" s="230"/>
      <c r="AI851" s="230"/>
      <c r="AJ851" s="230"/>
      <c r="AK851" s="230"/>
      <c r="AL851" s="230"/>
      <c r="AM851" s="230"/>
    </row>
    <row r="852" spans="5:39" ht="12.75">
      <c r="E852" s="230"/>
      <c r="F852" s="230"/>
      <c r="G852" s="230"/>
      <c r="H852" s="230"/>
      <c r="I852" s="230"/>
      <c r="J852" s="230"/>
      <c r="K852" s="230"/>
      <c r="AE852" s="230"/>
      <c r="AI852" s="230"/>
      <c r="AJ852" s="230"/>
      <c r="AK852" s="230"/>
      <c r="AL852" s="230"/>
      <c r="AM852" s="230"/>
    </row>
    <row r="853" spans="5:39" ht="12.75">
      <c r="E853" s="230"/>
      <c r="F853" s="230"/>
      <c r="G853" s="230"/>
      <c r="H853" s="230"/>
      <c r="I853" s="230"/>
      <c r="J853" s="230"/>
      <c r="K853" s="230"/>
      <c r="AE853" s="230"/>
      <c r="AI853" s="230"/>
      <c r="AJ853" s="230"/>
      <c r="AK853" s="230"/>
      <c r="AL853" s="230"/>
      <c r="AM853" s="230"/>
    </row>
    <row r="854" spans="5:39" ht="12.75">
      <c r="E854" s="230"/>
      <c r="F854" s="230"/>
      <c r="G854" s="230"/>
      <c r="H854" s="230"/>
      <c r="I854" s="230"/>
      <c r="J854" s="230"/>
      <c r="K854" s="230"/>
      <c r="AE854" s="230"/>
      <c r="AI854" s="230"/>
      <c r="AJ854" s="230"/>
      <c r="AK854" s="230"/>
      <c r="AL854" s="230"/>
      <c r="AM854" s="230"/>
    </row>
    <row r="855" spans="5:39" ht="12.75">
      <c r="E855" s="230"/>
      <c r="F855" s="230"/>
      <c r="G855" s="230"/>
      <c r="H855" s="230"/>
      <c r="I855" s="230"/>
      <c r="J855" s="230"/>
      <c r="K855" s="230"/>
      <c r="AE855" s="230"/>
      <c r="AI855" s="230"/>
      <c r="AJ855" s="230"/>
      <c r="AK855" s="230"/>
      <c r="AL855" s="230"/>
      <c r="AM855" s="230"/>
    </row>
    <row r="856" spans="5:39" ht="12.75">
      <c r="E856" s="230"/>
      <c r="F856" s="230"/>
      <c r="G856" s="230"/>
      <c r="H856" s="230"/>
      <c r="I856" s="230"/>
      <c r="J856" s="230"/>
      <c r="K856" s="230"/>
      <c r="AE856" s="230"/>
      <c r="AI856" s="230"/>
      <c r="AJ856" s="230"/>
      <c r="AK856" s="230"/>
      <c r="AL856" s="230"/>
      <c r="AM856" s="230"/>
    </row>
    <row r="857" spans="5:39" ht="12.75">
      <c r="E857" s="230"/>
      <c r="F857" s="230"/>
      <c r="G857" s="230"/>
      <c r="H857" s="230"/>
      <c r="I857" s="230"/>
      <c r="J857" s="230"/>
      <c r="K857" s="230"/>
      <c r="AE857" s="230"/>
      <c r="AI857" s="230"/>
      <c r="AJ857" s="230"/>
      <c r="AK857" s="230"/>
      <c r="AL857" s="230"/>
      <c r="AM857" s="230"/>
    </row>
    <row r="858" spans="5:39" ht="12.75">
      <c r="E858" s="230"/>
      <c r="F858" s="230"/>
      <c r="G858" s="230"/>
      <c r="H858" s="230"/>
      <c r="I858" s="230"/>
      <c r="J858" s="230"/>
      <c r="K858" s="230"/>
      <c r="AE858" s="230"/>
      <c r="AI858" s="230"/>
      <c r="AJ858" s="230"/>
      <c r="AK858" s="230"/>
      <c r="AL858" s="230"/>
      <c r="AM858" s="230"/>
    </row>
    <row r="859" spans="5:39" ht="12.75">
      <c r="E859" s="230"/>
      <c r="F859" s="230"/>
      <c r="G859" s="230"/>
      <c r="H859" s="230"/>
      <c r="I859" s="230"/>
      <c r="J859" s="230"/>
      <c r="K859" s="230"/>
      <c r="AE859" s="230"/>
      <c r="AI859" s="230"/>
      <c r="AJ859" s="230"/>
      <c r="AK859" s="230"/>
      <c r="AL859" s="230"/>
      <c r="AM859" s="230"/>
    </row>
    <row r="860" spans="5:39" ht="12.75">
      <c r="E860" s="230"/>
      <c r="F860" s="230"/>
      <c r="G860" s="230"/>
      <c r="H860" s="230"/>
      <c r="I860" s="230"/>
      <c r="J860" s="230"/>
      <c r="K860" s="230"/>
      <c r="AE860" s="230"/>
      <c r="AI860" s="230"/>
      <c r="AJ860" s="230"/>
      <c r="AK860" s="230"/>
      <c r="AL860" s="230"/>
      <c r="AM860" s="230"/>
    </row>
    <row r="861" spans="5:39" ht="12.75">
      <c r="E861" s="230"/>
      <c r="F861" s="230"/>
      <c r="G861" s="230"/>
      <c r="H861" s="230"/>
      <c r="I861" s="230"/>
      <c r="J861" s="230"/>
      <c r="K861" s="230"/>
      <c r="AE861" s="230"/>
      <c r="AI861" s="230"/>
      <c r="AJ861" s="230"/>
      <c r="AK861" s="230"/>
      <c r="AL861" s="230"/>
      <c r="AM861" s="230"/>
    </row>
    <row r="862" spans="5:39" ht="12.75">
      <c r="E862" s="230"/>
      <c r="F862" s="230"/>
      <c r="G862" s="230"/>
      <c r="H862" s="230"/>
      <c r="I862" s="230"/>
      <c r="J862" s="230"/>
      <c r="K862" s="230"/>
      <c r="AE862" s="230"/>
      <c r="AI862" s="230"/>
      <c r="AJ862" s="230"/>
      <c r="AK862" s="230"/>
      <c r="AL862" s="230"/>
      <c r="AM862" s="230"/>
    </row>
    <row r="863" spans="5:39" ht="12.75">
      <c r="E863" s="230"/>
      <c r="F863" s="230"/>
      <c r="G863" s="230"/>
      <c r="H863" s="230"/>
      <c r="I863" s="230"/>
      <c r="J863" s="230"/>
      <c r="K863" s="230"/>
      <c r="AE863" s="230"/>
      <c r="AI863" s="230"/>
      <c r="AJ863" s="230"/>
      <c r="AK863" s="230"/>
      <c r="AL863" s="230"/>
      <c r="AM863" s="230"/>
    </row>
    <row r="864" spans="5:39" ht="12.75">
      <c r="E864" s="230"/>
      <c r="F864" s="230"/>
      <c r="G864" s="230"/>
      <c r="H864" s="230"/>
      <c r="I864" s="230"/>
      <c r="J864" s="230"/>
      <c r="K864" s="230"/>
      <c r="AE864" s="230"/>
      <c r="AI864" s="230"/>
      <c r="AJ864" s="230"/>
      <c r="AK864" s="230"/>
      <c r="AL864" s="230"/>
      <c r="AM864" s="230"/>
    </row>
    <row r="865" spans="5:39" ht="12.75">
      <c r="E865" s="230"/>
      <c r="F865" s="230"/>
      <c r="G865" s="230"/>
      <c r="H865" s="230"/>
      <c r="I865" s="230"/>
      <c r="J865" s="230"/>
      <c r="K865" s="230"/>
      <c r="AE865" s="230"/>
      <c r="AI865" s="230"/>
      <c r="AJ865" s="230"/>
      <c r="AK865" s="230"/>
      <c r="AL865" s="230"/>
      <c r="AM865" s="230"/>
    </row>
    <row r="866" spans="5:39" ht="12.75">
      <c r="E866" s="230"/>
      <c r="F866" s="230"/>
      <c r="G866" s="230"/>
      <c r="H866" s="230"/>
      <c r="I866" s="230"/>
      <c r="J866" s="230"/>
      <c r="K866" s="230"/>
      <c r="AE866" s="230"/>
      <c r="AI866" s="230"/>
      <c r="AJ866" s="230"/>
      <c r="AK866" s="230"/>
      <c r="AL866" s="230"/>
      <c r="AM866" s="230"/>
    </row>
    <row r="867" spans="5:39" ht="12.75">
      <c r="E867" s="230"/>
      <c r="F867" s="230"/>
      <c r="G867" s="230"/>
      <c r="H867" s="230"/>
      <c r="I867" s="230"/>
      <c r="J867" s="230"/>
      <c r="K867" s="230"/>
      <c r="AE867" s="230"/>
      <c r="AI867" s="230"/>
      <c r="AJ867" s="230"/>
      <c r="AK867" s="230"/>
      <c r="AL867" s="230"/>
      <c r="AM867" s="230"/>
    </row>
    <row r="868" spans="5:39" ht="12.75">
      <c r="E868" s="230"/>
      <c r="F868" s="230"/>
      <c r="G868" s="230"/>
      <c r="H868" s="230"/>
      <c r="I868" s="230"/>
      <c r="J868" s="230"/>
      <c r="K868" s="230"/>
      <c r="AE868" s="230"/>
      <c r="AI868" s="230"/>
      <c r="AJ868" s="230"/>
      <c r="AK868" s="230"/>
      <c r="AL868" s="230"/>
      <c r="AM868" s="230"/>
    </row>
    <row r="869" spans="5:39" ht="12.75">
      <c r="E869" s="230"/>
      <c r="F869" s="230"/>
      <c r="G869" s="230"/>
      <c r="H869" s="230"/>
      <c r="I869" s="230"/>
      <c r="J869" s="230"/>
      <c r="K869" s="230"/>
      <c r="AE869" s="230"/>
      <c r="AI869" s="230"/>
      <c r="AJ869" s="230"/>
      <c r="AK869" s="230"/>
      <c r="AL869" s="230"/>
      <c r="AM869" s="230"/>
    </row>
    <row r="870" spans="5:39" ht="12.75">
      <c r="E870" s="230"/>
      <c r="F870" s="230"/>
      <c r="G870" s="230"/>
      <c r="H870" s="230"/>
      <c r="I870" s="230"/>
      <c r="J870" s="230"/>
      <c r="K870" s="230"/>
      <c r="AE870" s="230"/>
      <c r="AI870" s="230"/>
      <c r="AJ870" s="230"/>
      <c r="AK870" s="230"/>
      <c r="AL870" s="230"/>
      <c r="AM870" s="230"/>
    </row>
    <row r="871" spans="5:39" ht="12.75">
      <c r="E871" s="230"/>
      <c r="F871" s="230"/>
      <c r="G871" s="230"/>
      <c r="H871" s="230"/>
      <c r="I871" s="230"/>
      <c r="J871" s="230"/>
      <c r="K871" s="230"/>
      <c r="AE871" s="230"/>
      <c r="AI871" s="230"/>
      <c r="AJ871" s="230"/>
      <c r="AK871" s="230"/>
      <c r="AL871" s="230"/>
      <c r="AM871" s="230"/>
    </row>
    <row r="872" spans="5:39" ht="12.75">
      <c r="E872" s="230"/>
      <c r="F872" s="230"/>
      <c r="G872" s="230"/>
      <c r="H872" s="230"/>
      <c r="I872" s="230"/>
      <c r="J872" s="230"/>
      <c r="K872" s="230"/>
      <c r="AE872" s="230"/>
      <c r="AI872" s="230"/>
      <c r="AJ872" s="230"/>
      <c r="AK872" s="230"/>
      <c r="AL872" s="230"/>
      <c r="AM872" s="230"/>
    </row>
    <row r="873" spans="5:39" ht="12.75">
      <c r="E873" s="230"/>
      <c r="F873" s="230"/>
      <c r="G873" s="230"/>
      <c r="H873" s="230"/>
      <c r="I873" s="230"/>
      <c r="J873" s="230"/>
      <c r="K873" s="230"/>
      <c r="AE873" s="230"/>
      <c r="AI873" s="230"/>
      <c r="AJ873" s="230"/>
      <c r="AK873" s="230"/>
      <c r="AL873" s="230"/>
      <c r="AM873" s="230"/>
    </row>
    <row r="874" spans="5:39" ht="12.75">
      <c r="E874" s="230"/>
      <c r="F874" s="230"/>
      <c r="G874" s="230"/>
      <c r="H874" s="230"/>
      <c r="I874" s="230"/>
      <c r="J874" s="230"/>
      <c r="K874" s="230"/>
      <c r="AE874" s="230"/>
      <c r="AI874" s="230"/>
      <c r="AJ874" s="230"/>
      <c r="AK874" s="230"/>
      <c r="AL874" s="230"/>
      <c r="AM874" s="230"/>
    </row>
    <row r="875" spans="5:39" ht="12.75">
      <c r="E875" s="230"/>
      <c r="F875" s="230"/>
      <c r="G875" s="230"/>
      <c r="H875" s="230"/>
      <c r="I875" s="230"/>
      <c r="J875" s="230"/>
      <c r="K875" s="230"/>
      <c r="AE875" s="230"/>
      <c r="AI875" s="230"/>
      <c r="AJ875" s="230"/>
      <c r="AK875" s="230"/>
      <c r="AL875" s="230"/>
      <c r="AM875" s="230"/>
    </row>
    <row r="876" spans="5:39" ht="12.75">
      <c r="E876" s="230"/>
      <c r="F876" s="230"/>
      <c r="G876" s="230"/>
      <c r="H876" s="230"/>
      <c r="I876" s="230"/>
      <c r="J876" s="230"/>
      <c r="K876" s="230"/>
      <c r="AE876" s="230"/>
      <c r="AI876" s="230"/>
      <c r="AJ876" s="230"/>
      <c r="AK876" s="230"/>
      <c r="AL876" s="230"/>
      <c r="AM876" s="230"/>
    </row>
    <row r="877" spans="5:39" ht="12.75">
      <c r="E877" s="230"/>
      <c r="F877" s="230"/>
      <c r="G877" s="230"/>
      <c r="H877" s="230"/>
      <c r="I877" s="230"/>
      <c r="J877" s="230"/>
      <c r="K877" s="230"/>
      <c r="AE877" s="230"/>
      <c r="AI877" s="230"/>
      <c r="AJ877" s="230"/>
      <c r="AK877" s="230"/>
      <c r="AL877" s="230"/>
      <c r="AM877" s="230"/>
    </row>
    <row r="878" spans="5:39" ht="12.75">
      <c r="E878" s="230"/>
      <c r="F878" s="230"/>
      <c r="G878" s="230"/>
      <c r="H878" s="230"/>
      <c r="I878" s="230"/>
      <c r="J878" s="230"/>
      <c r="K878" s="230"/>
      <c r="AE878" s="230"/>
      <c r="AI878" s="230"/>
      <c r="AJ878" s="230"/>
      <c r="AK878" s="230"/>
      <c r="AL878" s="230"/>
      <c r="AM878" s="230"/>
    </row>
    <row r="879" spans="5:39" ht="12.75">
      <c r="E879" s="230"/>
      <c r="F879" s="230"/>
      <c r="G879" s="230"/>
      <c r="H879" s="230"/>
      <c r="I879" s="230"/>
      <c r="J879" s="230"/>
      <c r="K879" s="230"/>
      <c r="AE879" s="230"/>
      <c r="AI879" s="230"/>
      <c r="AJ879" s="230"/>
      <c r="AK879" s="230"/>
      <c r="AL879" s="230"/>
      <c r="AM879" s="230"/>
    </row>
    <row r="880" spans="5:39" ht="12.75">
      <c r="E880" s="230"/>
      <c r="F880" s="230"/>
      <c r="G880" s="230"/>
      <c r="H880" s="230"/>
      <c r="I880" s="230"/>
      <c r="J880" s="230"/>
      <c r="K880" s="230"/>
      <c r="AE880" s="230"/>
      <c r="AI880" s="230"/>
      <c r="AJ880" s="230"/>
      <c r="AK880" s="230"/>
      <c r="AL880" s="230"/>
      <c r="AM880" s="230"/>
    </row>
    <row r="881" spans="5:39" ht="12.75">
      <c r="E881" s="230"/>
      <c r="F881" s="230"/>
      <c r="G881" s="230"/>
      <c r="H881" s="230"/>
      <c r="I881" s="230"/>
      <c r="J881" s="230"/>
      <c r="K881" s="230"/>
      <c r="AE881" s="230"/>
      <c r="AI881" s="230"/>
      <c r="AJ881" s="230"/>
      <c r="AK881" s="230"/>
      <c r="AL881" s="230"/>
      <c r="AM881" s="230"/>
    </row>
    <row r="882" spans="5:39" ht="12.75">
      <c r="E882" s="230"/>
      <c r="F882" s="230"/>
      <c r="G882" s="230"/>
      <c r="H882" s="230"/>
      <c r="I882" s="230"/>
      <c r="J882" s="230"/>
      <c r="K882" s="230"/>
      <c r="AE882" s="230"/>
      <c r="AI882" s="230"/>
      <c r="AJ882" s="230"/>
      <c r="AK882" s="230"/>
      <c r="AL882" s="230"/>
      <c r="AM882" s="230"/>
    </row>
    <row r="883" spans="5:39" ht="12.75">
      <c r="E883" s="230"/>
      <c r="F883" s="230"/>
      <c r="G883" s="230"/>
      <c r="H883" s="230"/>
      <c r="I883" s="230"/>
      <c r="J883" s="230"/>
      <c r="K883" s="230"/>
      <c r="AE883" s="230"/>
      <c r="AI883" s="230"/>
      <c r="AJ883" s="230"/>
      <c r="AK883" s="230"/>
      <c r="AL883" s="230"/>
      <c r="AM883" s="230"/>
    </row>
    <row r="884" spans="5:39" ht="12.75">
      <c r="E884" s="230"/>
      <c r="F884" s="230"/>
      <c r="G884" s="230"/>
      <c r="H884" s="230"/>
      <c r="I884" s="230"/>
      <c r="J884" s="230"/>
      <c r="K884" s="230"/>
      <c r="AE884" s="230"/>
      <c r="AI884" s="230"/>
      <c r="AJ884" s="230"/>
      <c r="AK884" s="230"/>
      <c r="AL884" s="230"/>
      <c r="AM884" s="230"/>
    </row>
    <row r="885" spans="5:39" ht="12.75">
      <c r="E885" s="230"/>
      <c r="F885" s="230"/>
      <c r="G885" s="230"/>
      <c r="H885" s="230"/>
      <c r="I885" s="230"/>
      <c r="J885" s="230"/>
      <c r="K885" s="230"/>
      <c r="AE885" s="230"/>
      <c r="AI885" s="230"/>
      <c r="AJ885" s="230"/>
      <c r="AK885" s="230"/>
      <c r="AL885" s="230"/>
      <c r="AM885" s="230"/>
    </row>
    <row r="886" spans="5:39" ht="12.75">
      <c r="E886" s="230"/>
      <c r="F886" s="230"/>
      <c r="G886" s="230"/>
      <c r="H886" s="230"/>
      <c r="I886" s="230"/>
      <c r="J886" s="230"/>
      <c r="K886" s="230"/>
      <c r="AE886" s="230"/>
      <c r="AI886" s="230"/>
      <c r="AJ886" s="230"/>
      <c r="AK886" s="230"/>
      <c r="AL886" s="230"/>
      <c r="AM886" s="230"/>
    </row>
    <row r="887" spans="5:39" ht="12.75">
      <c r="E887" s="230"/>
      <c r="F887" s="230"/>
      <c r="G887" s="230"/>
      <c r="H887" s="230"/>
      <c r="I887" s="230"/>
      <c r="J887" s="230"/>
      <c r="K887" s="230"/>
      <c r="AE887" s="230"/>
      <c r="AI887" s="230"/>
      <c r="AJ887" s="230"/>
      <c r="AK887" s="230"/>
      <c r="AL887" s="230"/>
      <c r="AM887" s="230"/>
    </row>
    <row r="888" spans="5:39" ht="12.75">
      <c r="E888" s="230"/>
      <c r="F888" s="230"/>
      <c r="G888" s="230"/>
      <c r="H888" s="230"/>
      <c r="I888" s="230"/>
      <c r="J888" s="230"/>
      <c r="K888" s="230"/>
      <c r="AE888" s="230"/>
      <c r="AI888" s="230"/>
      <c r="AJ888" s="230"/>
      <c r="AK888" s="230"/>
      <c r="AL888" s="230"/>
      <c r="AM888" s="230"/>
    </row>
    <row r="889" spans="5:39" ht="12.75">
      <c r="E889" s="230"/>
      <c r="F889" s="230"/>
      <c r="G889" s="230"/>
      <c r="H889" s="230"/>
      <c r="I889" s="230"/>
      <c r="J889" s="230"/>
      <c r="K889" s="230"/>
      <c r="AE889" s="230"/>
      <c r="AI889" s="230"/>
      <c r="AJ889" s="230"/>
      <c r="AK889" s="230"/>
      <c r="AL889" s="230"/>
      <c r="AM889" s="230"/>
    </row>
    <row r="890" spans="5:39" ht="12.75">
      <c r="E890" s="230"/>
      <c r="F890" s="230"/>
      <c r="G890" s="230"/>
      <c r="H890" s="230"/>
      <c r="I890" s="230"/>
      <c r="J890" s="230"/>
      <c r="K890" s="230"/>
      <c r="AE890" s="230"/>
      <c r="AI890" s="230"/>
      <c r="AJ890" s="230"/>
      <c r="AK890" s="230"/>
      <c r="AL890" s="230"/>
      <c r="AM890" s="230"/>
    </row>
    <row r="891" spans="5:39" ht="12.75">
      <c r="E891" s="230"/>
      <c r="F891" s="230"/>
      <c r="G891" s="230"/>
      <c r="H891" s="230"/>
      <c r="I891" s="230"/>
      <c r="J891" s="230"/>
      <c r="K891" s="230"/>
      <c r="AE891" s="230"/>
      <c r="AI891" s="230"/>
      <c r="AJ891" s="230"/>
      <c r="AK891" s="230"/>
      <c r="AL891" s="230"/>
      <c r="AM891" s="230"/>
    </row>
    <row r="892" spans="35:39" ht="12.75">
      <c r="AI892" s="230"/>
      <c r="AJ892" s="230"/>
      <c r="AK892" s="230"/>
      <c r="AL892" s="230"/>
      <c r="AM892" s="230"/>
    </row>
    <row r="893" spans="35:39" ht="12.75">
      <c r="AI893" s="230"/>
      <c r="AJ893" s="230"/>
      <c r="AK893" s="230"/>
      <c r="AL893" s="230"/>
      <c r="AM893" s="230"/>
    </row>
    <row r="894" spans="35:39" ht="12.75">
      <c r="AI894" s="230"/>
      <c r="AJ894" s="230"/>
      <c r="AK894" s="230"/>
      <c r="AL894" s="230"/>
      <c r="AM894" s="230"/>
    </row>
    <row r="895" spans="35:39" ht="12.75">
      <c r="AI895" s="230"/>
      <c r="AJ895" s="230"/>
      <c r="AK895" s="230"/>
      <c r="AL895" s="230"/>
      <c r="AM895" s="230"/>
    </row>
    <row r="896" spans="35:39" ht="12.75">
      <c r="AI896" s="230"/>
      <c r="AJ896" s="230"/>
      <c r="AK896" s="230"/>
      <c r="AL896" s="230"/>
      <c r="AM896" s="230"/>
    </row>
    <row r="897" spans="35:39" ht="12.75">
      <c r="AI897" s="230"/>
      <c r="AJ897" s="230"/>
      <c r="AK897" s="230"/>
      <c r="AL897" s="230"/>
      <c r="AM897" s="230"/>
    </row>
    <row r="898" spans="35:39" ht="12.75">
      <c r="AI898" s="230"/>
      <c r="AJ898" s="230"/>
      <c r="AK898" s="230"/>
      <c r="AL898" s="230"/>
      <c r="AM898" s="230"/>
    </row>
    <row r="899" spans="35:39" ht="12.75">
      <c r="AI899" s="230"/>
      <c r="AJ899" s="230"/>
      <c r="AK899" s="230"/>
      <c r="AL899" s="230"/>
      <c r="AM899" s="230"/>
    </row>
    <row r="900" spans="35:39" ht="12.75">
      <c r="AI900" s="230"/>
      <c r="AJ900" s="230"/>
      <c r="AK900" s="230"/>
      <c r="AL900" s="230"/>
      <c r="AM900" s="230"/>
    </row>
    <row r="901" spans="35:39" ht="12.75">
      <c r="AI901" s="230"/>
      <c r="AJ901" s="230"/>
      <c r="AK901" s="230"/>
      <c r="AL901" s="230"/>
      <c r="AM901" s="230"/>
    </row>
    <row r="902" spans="35:39" ht="12.75">
      <c r="AI902" s="230"/>
      <c r="AJ902" s="230"/>
      <c r="AK902" s="230"/>
      <c r="AL902" s="230"/>
      <c r="AM902" s="230"/>
    </row>
    <row r="903" spans="35:39" ht="12.75">
      <c r="AI903" s="230"/>
      <c r="AJ903" s="230"/>
      <c r="AK903" s="230"/>
      <c r="AL903" s="230"/>
      <c r="AM903" s="230"/>
    </row>
    <row r="904" spans="35:39" ht="12.75">
      <c r="AI904" s="230"/>
      <c r="AJ904" s="230"/>
      <c r="AK904" s="230"/>
      <c r="AL904" s="230"/>
      <c r="AM904" s="230"/>
    </row>
    <row r="905" spans="35:39" ht="12.75">
      <c r="AI905" s="230"/>
      <c r="AJ905" s="230"/>
      <c r="AK905" s="230"/>
      <c r="AL905" s="230"/>
      <c r="AM905" s="230"/>
    </row>
    <row r="906" spans="35:39" ht="12.75">
      <c r="AI906" s="230"/>
      <c r="AJ906" s="230"/>
      <c r="AK906" s="230"/>
      <c r="AL906" s="230"/>
      <c r="AM906" s="230"/>
    </row>
    <row r="907" spans="35:39" ht="12.75">
      <c r="AI907" s="230"/>
      <c r="AJ907" s="230"/>
      <c r="AK907" s="230"/>
      <c r="AL907" s="230"/>
      <c r="AM907" s="230"/>
    </row>
    <row r="908" spans="35:39" ht="12.75">
      <c r="AI908" s="230"/>
      <c r="AJ908" s="230"/>
      <c r="AK908" s="230"/>
      <c r="AL908" s="230"/>
      <c r="AM908" s="230"/>
    </row>
    <row r="909" spans="35:39" ht="12.75">
      <c r="AI909" s="230"/>
      <c r="AJ909" s="230"/>
      <c r="AK909" s="230"/>
      <c r="AL909" s="230"/>
      <c r="AM909" s="230"/>
    </row>
    <row r="910" spans="35:39" ht="12.75">
      <c r="AI910" s="230"/>
      <c r="AJ910" s="230"/>
      <c r="AK910" s="230"/>
      <c r="AL910" s="230"/>
      <c r="AM910" s="230"/>
    </row>
    <row r="911" spans="35:39" ht="12.75">
      <c r="AI911" s="230"/>
      <c r="AJ911" s="230"/>
      <c r="AK911" s="230"/>
      <c r="AL911" s="230"/>
      <c r="AM911" s="230"/>
    </row>
    <row r="912" spans="35:39" ht="12.75">
      <c r="AI912" s="230"/>
      <c r="AJ912" s="230"/>
      <c r="AK912" s="230"/>
      <c r="AL912" s="230"/>
      <c r="AM912" s="230"/>
    </row>
    <row r="913" spans="35:39" ht="12.75">
      <c r="AI913" s="230"/>
      <c r="AJ913" s="230"/>
      <c r="AK913" s="230"/>
      <c r="AL913" s="230"/>
      <c r="AM913" s="230"/>
    </row>
    <row r="914" spans="35:39" ht="12.75">
      <c r="AI914" s="230"/>
      <c r="AJ914" s="230"/>
      <c r="AK914" s="230"/>
      <c r="AL914" s="230"/>
      <c r="AM914" s="230"/>
    </row>
    <row r="915" spans="35:39" ht="12.75">
      <c r="AI915" s="230"/>
      <c r="AJ915" s="230"/>
      <c r="AK915" s="230"/>
      <c r="AL915" s="230"/>
      <c r="AM915" s="230"/>
    </row>
    <row r="916" spans="35:39" ht="12.75">
      <c r="AI916" s="230"/>
      <c r="AJ916" s="230"/>
      <c r="AK916" s="230"/>
      <c r="AL916" s="230"/>
      <c r="AM916" s="230"/>
    </row>
    <row r="917" spans="35:39" ht="12.75">
      <c r="AI917" s="230"/>
      <c r="AJ917" s="230"/>
      <c r="AK917" s="230"/>
      <c r="AL917" s="230"/>
      <c r="AM917" s="230"/>
    </row>
    <row r="918" spans="35:39" ht="12.75">
      <c r="AI918" s="230"/>
      <c r="AJ918" s="230"/>
      <c r="AK918" s="230"/>
      <c r="AL918" s="230"/>
      <c r="AM918" s="230"/>
    </row>
    <row r="919" spans="35:39" ht="12.75">
      <c r="AI919" s="230"/>
      <c r="AJ919" s="230"/>
      <c r="AK919" s="230"/>
      <c r="AL919" s="230"/>
      <c r="AM919" s="230"/>
    </row>
    <row r="920" spans="35:39" ht="12.75">
      <c r="AI920" s="230"/>
      <c r="AJ920" s="230"/>
      <c r="AK920" s="230"/>
      <c r="AL920" s="230"/>
      <c r="AM920" s="230"/>
    </row>
    <row r="921" spans="35:39" ht="12.75">
      <c r="AI921" s="230"/>
      <c r="AJ921" s="230"/>
      <c r="AK921" s="230"/>
      <c r="AL921" s="230"/>
      <c r="AM921" s="230"/>
    </row>
    <row r="922" spans="35:39" ht="12.75">
      <c r="AI922" s="230"/>
      <c r="AJ922" s="230"/>
      <c r="AK922" s="230"/>
      <c r="AL922" s="230"/>
      <c r="AM922" s="230"/>
    </row>
    <row r="923" spans="35:39" ht="12.75">
      <c r="AI923" s="230"/>
      <c r="AJ923" s="230"/>
      <c r="AK923" s="230"/>
      <c r="AL923" s="230"/>
      <c r="AM923" s="230"/>
    </row>
    <row r="924" spans="35:39" ht="12.75">
      <c r="AI924" s="230"/>
      <c r="AJ924" s="230"/>
      <c r="AK924" s="230"/>
      <c r="AL924" s="230"/>
      <c r="AM924" s="230"/>
    </row>
    <row r="925" spans="35:39" ht="12.75">
      <c r="AI925" s="230"/>
      <c r="AJ925" s="230"/>
      <c r="AK925" s="230"/>
      <c r="AL925" s="230"/>
      <c r="AM925" s="230"/>
    </row>
    <row r="926" spans="35:39" ht="12.75">
      <c r="AI926" s="230"/>
      <c r="AJ926" s="230"/>
      <c r="AK926" s="230"/>
      <c r="AL926" s="230"/>
      <c r="AM926" s="230"/>
    </row>
    <row r="927" spans="35:39" ht="12.75">
      <c r="AI927" s="230"/>
      <c r="AJ927" s="230"/>
      <c r="AK927" s="230"/>
      <c r="AL927" s="230"/>
      <c r="AM927" s="230"/>
    </row>
    <row r="928" spans="35:39" ht="12.75">
      <c r="AI928" s="230"/>
      <c r="AJ928" s="230"/>
      <c r="AK928" s="230"/>
      <c r="AL928" s="230"/>
      <c r="AM928" s="230"/>
    </row>
    <row r="929" spans="35:39" ht="12.75">
      <c r="AI929" s="230"/>
      <c r="AJ929" s="230"/>
      <c r="AK929" s="230"/>
      <c r="AL929" s="230"/>
      <c r="AM929" s="230"/>
    </row>
    <row r="930" spans="35:39" ht="12.75">
      <c r="AI930" s="230"/>
      <c r="AJ930" s="230"/>
      <c r="AK930" s="230"/>
      <c r="AL930" s="230"/>
      <c r="AM930" s="230"/>
    </row>
    <row r="931" spans="35:39" ht="12.75">
      <c r="AI931" s="230"/>
      <c r="AJ931" s="230"/>
      <c r="AK931" s="230"/>
      <c r="AL931" s="230"/>
      <c r="AM931" s="230"/>
    </row>
    <row r="932" spans="35:39" ht="12.75">
      <c r="AI932" s="230"/>
      <c r="AJ932" s="230"/>
      <c r="AK932" s="230"/>
      <c r="AL932" s="230"/>
      <c r="AM932" s="230"/>
    </row>
    <row r="933" spans="35:39" ht="12.75">
      <c r="AI933" s="230"/>
      <c r="AJ933" s="230"/>
      <c r="AK933" s="230"/>
      <c r="AL933" s="230"/>
      <c r="AM933" s="230"/>
    </row>
    <row r="934" spans="35:39" ht="12.75">
      <c r="AI934" s="230"/>
      <c r="AJ934" s="230"/>
      <c r="AK934" s="230"/>
      <c r="AL934" s="230"/>
      <c r="AM934" s="230"/>
    </row>
    <row r="935" spans="35:39" ht="12.75">
      <c r="AI935" s="230"/>
      <c r="AJ935" s="230"/>
      <c r="AK935" s="230"/>
      <c r="AL935" s="230"/>
      <c r="AM935" s="230"/>
    </row>
    <row r="936" spans="35:39" ht="12.75">
      <c r="AI936" s="230"/>
      <c r="AJ936" s="230"/>
      <c r="AK936" s="230"/>
      <c r="AL936" s="230"/>
      <c r="AM936" s="230"/>
    </row>
    <row r="937" spans="35:39" ht="12.75">
      <c r="AI937" s="230"/>
      <c r="AJ937" s="230"/>
      <c r="AK937" s="230"/>
      <c r="AL937" s="230"/>
      <c r="AM937" s="230"/>
    </row>
    <row r="938" spans="35:39" ht="12.75">
      <c r="AI938" s="230"/>
      <c r="AJ938" s="230"/>
      <c r="AK938" s="230"/>
      <c r="AL938" s="230"/>
      <c r="AM938" s="230"/>
    </row>
    <row r="939" spans="35:39" ht="12.75">
      <c r="AI939" s="230"/>
      <c r="AJ939" s="230"/>
      <c r="AK939" s="230"/>
      <c r="AL939" s="230"/>
      <c r="AM939" s="230"/>
    </row>
    <row r="940" spans="35:39" ht="12.75">
      <c r="AI940" s="230"/>
      <c r="AJ940" s="230"/>
      <c r="AK940" s="230"/>
      <c r="AL940" s="230"/>
      <c r="AM940" s="230"/>
    </row>
    <row r="941" spans="35:39" ht="12.75">
      <c r="AI941" s="230"/>
      <c r="AJ941" s="230"/>
      <c r="AK941" s="230"/>
      <c r="AL941" s="230"/>
      <c r="AM941" s="230"/>
    </row>
    <row r="942" spans="35:39" ht="12.75">
      <c r="AI942" s="230"/>
      <c r="AJ942" s="230"/>
      <c r="AK942" s="230"/>
      <c r="AL942" s="230"/>
      <c r="AM942" s="230"/>
    </row>
    <row r="943" spans="35:39" ht="12.75">
      <c r="AI943" s="230"/>
      <c r="AJ943" s="230"/>
      <c r="AK943" s="230"/>
      <c r="AL943" s="230"/>
      <c r="AM943" s="230"/>
    </row>
    <row r="944" spans="35:39" ht="12.75">
      <c r="AI944" s="230"/>
      <c r="AJ944" s="230"/>
      <c r="AK944" s="230"/>
      <c r="AL944" s="230"/>
      <c r="AM944" s="230"/>
    </row>
    <row r="945" spans="35:39" ht="12.75">
      <c r="AI945" s="230"/>
      <c r="AJ945" s="230"/>
      <c r="AK945" s="230"/>
      <c r="AL945" s="230"/>
      <c r="AM945" s="230"/>
    </row>
    <row r="946" spans="35:39" ht="12.75">
      <c r="AI946" s="230"/>
      <c r="AJ946" s="230"/>
      <c r="AK946" s="230"/>
      <c r="AL946" s="230"/>
      <c r="AM946" s="230"/>
    </row>
    <row r="947" spans="35:39" ht="12.75">
      <c r="AI947" s="230"/>
      <c r="AJ947" s="230"/>
      <c r="AK947" s="230"/>
      <c r="AL947" s="230"/>
      <c r="AM947" s="230"/>
    </row>
    <row r="948" spans="35:39" ht="12.75">
      <c r="AI948" s="230"/>
      <c r="AJ948" s="230"/>
      <c r="AK948" s="230"/>
      <c r="AL948" s="230"/>
      <c r="AM948" s="230"/>
    </row>
    <row r="949" spans="35:39" ht="12.75">
      <c r="AI949" s="230"/>
      <c r="AJ949" s="230"/>
      <c r="AK949" s="230"/>
      <c r="AL949" s="230"/>
      <c r="AM949" s="230"/>
    </row>
    <row r="950" spans="35:39" ht="12.75">
      <c r="AI950" s="230"/>
      <c r="AJ950" s="230"/>
      <c r="AK950" s="230"/>
      <c r="AL950" s="230"/>
      <c r="AM950" s="230"/>
    </row>
    <row r="951" spans="35:39" ht="12.75">
      <c r="AI951" s="230"/>
      <c r="AJ951" s="230"/>
      <c r="AK951" s="230"/>
      <c r="AL951" s="230"/>
      <c r="AM951" s="230"/>
    </row>
    <row r="952" spans="35:39" ht="12.75">
      <c r="AI952" s="230"/>
      <c r="AJ952" s="230"/>
      <c r="AK952" s="230"/>
      <c r="AL952" s="230"/>
      <c r="AM952" s="230"/>
    </row>
    <row r="953" spans="35:39" ht="12.75">
      <c r="AI953" s="230"/>
      <c r="AJ953" s="230"/>
      <c r="AK953" s="230"/>
      <c r="AL953" s="230"/>
      <c r="AM953" s="230"/>
    </row>
    <row r="954" spans="35:39" ht="12.75">
      <c r="AI954" s="230"/>
      <c r="AJ954" s="230"/>
      <c r="AK954" s="230"/>
      <c r="AL954" s="230"/>
      <c r="AM954" s="230"/>
    </row>
    <row r="955" spans="35:39" ht="12.75">
      <c r="AI955" s="230"/>
      <c r="AJ955" s="230"/>
      <c r="AK955" s="230"/>
      <c r="AL955" s="230"/>
      <c r="AM955" s="230"/>
    </row>
    <row r="956" spans="35:39" ht="12.75">
      <c r="AI956" s="230"/>
      <c r="AJ956" s="230"/>
      <c r="AK956" s="230"/>
      <c r="AL956" s="230"/>
      <c r="AM956" s="230"/>
    </row>
    <row r="957" spans="35:39" ht="12.75">
      <c r="AI957" s="230"/>
      <c r="AJ957" s="230"/>
      <c r="AK957" s="230"/>
      <c r="AL957" s="230"/>
      <c r="AM957" s="230"/>
    </row>
    <row r="958" spans="35:39" ht="12.75">
      <c r="AI958" s="230"/>
      <c r="AJ958" s="230"/>
      <c r="AK958" s="230"/>
      <c r="AL958" s="230"/>
      <c r="AM958" s="230"/>
    </row>
    <row r="959" spans="35:39" ht="12.75">
      <c r="AI959" s="230"/>
      <c r="AJ959" s="230"/>
      <c r="AK959" s="230"/>
      <c r="AL959" s="230"/>
      <c r="AM959" s="230"/>
    </row>
    <row r="960" spans="35:39" ht="12.75">
      <c r="AI960" s="230"/>
      <c r="AJ960" s="230"/>
      <c r="AK960" s="230"/>
      <c r="AL960" s="230"/>
      <c r="AM960" s="230"/>
    </row>
    <row r="961" spans="35:39" ht="12.75">
      <c r="AI961" s="230"/>
      <c r="AJ961" s="230"/>
      <c r="AK961" s="230"/>
      <c r="AL961" s="230"/>
      <c r="AM961" s="230"/>
    </row>
    <row r="962" spans="35:39" ht="12.75">
      <c r="AI962" s="230"/>
      <c r="AJ962" s="230"/>
      <c r="AK962" s="230"/>
      <c r="AL962" s="230"/>
      <c r="AM962" s="230"/>
    </row>
    <row r="963" spans="35:39" ht="12.75">
      <c r="AI963" s="230"/>
      <c r="AJ963" s="230"/>
      <c r="AK963" s="230"/>
      <c r="AL963" s="230"/>
      <c r="AM963" s="230"/>
    </row>
    <row r="964" spans="35:39" ht="12.75">
      <c r="AI964" s="230"/>
      <c r="AJ964" s="230"/>
      <c r="AK964" s="230"/>
      <c r="AL964" s="230"/>
      <c r="AM964" s="230"/>
    </row>
    <row r="965" spans="35:39" ht="12.75">
      <c r="AI965" s="230"/>
      <c r="AJ965" s="230"/>
      <c r="AK965" s="230"/>
      <c r="AL965" s="230"/>
      <c r="AM965" s="230"/>
    </row>
    <row r="966" spans="35:39" ht="12.75">
      <c r="AI966" s="230"/>
      <c r="AJ966" s="230"/>
      <c r="AK966" s="230"/>
      <c r="AL966" s="230"/>
      <c r="AM966" s="230"/>
    </row>
    <row r="967" spans="35:39" ht="12.75">
      <c r="AI967" s="230"/>
      <c r="AJ967" s="230"/>
      <c r="AK967" s="230"/>
      <c r="AL967" s="230"/>
      <c r="AM967" s="230"/>
    </row>
    <row r="968" spans="35:39" ht="12.75">
      <c r="AI968" s="230"/>
      <c r="AJ968" s="230"/>
      <c r="AK968" s="230"/>
      <c r="AL968" s="230"/>
      <c r="AM968" s="230"/>
    </row>
    <row r="969" spans="35:39" ht="12.75">
      <c r="AI969" s="230"/>
      <c r="AJ969" s="230"/>
      <c r="AK969" s="230"/>
      <c r="AL969" s="230"/>
      <c r="AM969" s="230"/>
    </row>
    <row r="970" spans="35:39" ht="12.75">
      <c r="AI970" s="230"/>
      <c r="AJ970" s="230"/>
      <c r="AK970" s="230"/>
      <c r="AL970" s="230"/>
      <c r="AM970" s="230"/>
    </row>
    <row r="971" spans="35:39" ht="12.75">
      <c r="AI971" s="230"/>
      <c r="AJ971" s="230"/>
      <c r="AK971" s="230"/>
      <c r="AL971" s="230"/>
      <c r="AM971" s="230"/>
    </row>
    <row r="972" spans="35:39" ht="12.75">
      <c r="AI972" s="230"/>
      <c r="AJ972" s="230"/>
      <c r="AK972" s="230"/>
      <c r="AL972" s="230"/>
      <c r="AM972" s="230"/>
    </row>
    <row r="973" spans="35:39" ht="12.75">
      <c r="AI973" s="230"/>
      <c r="AJ973" s="230"/>
      <c r="AK973" s="230"/>
      <c r="AL973" s="230"/>
      <c r="AM973" s="230"/>
    </row>
    <row r="974" spans="35:39" ht="12.75">
      <c r="AI974" s="230"/>
      <c r="AJ974" s="230"/>
      <c r="AK974" s="230"/>
      <c r="AL974" s="230"/>
      <c r="AM974" s="230"/>
    </row>
    <row r="975" spans="35:39" ht="12.75">
      <c r="AI975" s="230"/>
      <c r="AJ975" s="230"/>
      <c r="AK975" s="230"/>
      <c r="AL975" s="230"/>
      <c r="AM975" s="230"/>
    </row>
    <row r="976" spans="35:39" ht="12.75">
      <c r="AI976" s="230"/>
      <c r="AJ976" s="230"/>
      <c r="AK976" s="230"/>
      <c r="AL976" s="230"/>
      <c r="AM976" s="230"/>
    </row>
    <row r="977" spans="35:39" ht="12.75">
      <c r="AI977" s="230"/>
      <c r="AJ977" s="230"/>
      <c r="AK977" s="230"/>
      <c r="AL977" s="230"/>
      <c r="AM977" s="230"/>
    </row>
    <row r="978" spans="35:39" ht="12.75">
      <c r="AI978" s="230"/>
      <c r="AJ978" s="230"/>
      <c r="AK978" s="230"/>
      <c r="AL978" s="230"/>
      <c r="AM978" s="230"/>
    </row>
    <row r="979" spans="35:39" ht="12.75">
      <c r="AI979" s="230"/>
      <c r="AJ979" s="230"/>
      <c r="AK979" s="230"/>
      <c r="AL979" s="230"/>
      <c r="AM979" s="230"/>
    </row>
    <row r="980" spans="35:39" ht="12.75">
      <c r="AI980" s="230"/>
      <c r="AJ980" s="230"/>
      <c r="AK980" s="230"/>
      <c r="AL980" s="230"/>
      <c r="AM980" s="230"/>
    </row>
    <row r="981" spans="35:39" ht="12.75">
      <c r="AI981" s="230"/>
      <c r="AJ981" s="230"/>
      <c r="AK981" s="230"/>
      <c r="AL981" s="230"/>
      <c r="AM981" s="230"/>
    </row>
    <row r="982" spans="35:39" ht="12.75">
      <c r="AI982" s="230"/>
      <c r="AJ982" s="230"/>
      <c r="AK982" s="230"/>
      <c r="AL982" s="230"/>
      <c r="AM982" s="230"/>
    </row>
    <row r="983" spans="35:39" ht="12.75">
      <c r="AI983" s="230"/>
      <c r="AJ983" s="230"/>
      <c r="AK983" s="230"/>
      <c r="AL983" s="230"/>
      <c r="AM983" s="230"/>
    </row>
    <row r="984" spans="35:39" ht="12.75">
      <c r="AI984" s="230"/>
      <c r="AJ984" s="230"/>
      <c r="AK984" s="230"/>
      <c r="AL984" s="230"/>
      <c r="AM984" s="230"/>
    </row>
    <row r="985" spans="35:39" ht="12.75">
      <c r="AI985" s="230"/>
      <c r="AJ985" s="230"/>
      <c r="AK985" s="230"/>
      <c r="AL985" s="230"/>
      <c r="AM985" s="230"/>
    </row>
    <row r="986" spans="35:39" ht="12.75">
      <c r="AI986" s="230"/>
      <c r="AJ986" s="230"/>
      <c r="AK986" s="230"/>
      <c r="AL986" s="230"/>
      <c r="AM986" s="230"/>
    </row>
    <row r="987" spans="35:39" ht="12.75">
      <c r="AI987" s="230"/>
      <c r="AJ987" s="230"/>
      <c r="AK987" s="230"/>
      <c r="AL987" s="230"/>
      <c r="AM987" s="230"/>
    </row>
    <row r="988" spans="35:39" ht="12.75">
      <c r="AI988" s="230"/>
      <c r="AJ988" s="230"/>
      <c r="AK988" s="230"/>
      <c r="AL988" s="230"/>
      <c r="AM988" s="230"/>
    </row>
    <row r="989" spans="35:39" ht="12.75">
      <c r="AI989" s="230"/>
      <c r="AJ989" s="230"/>
      <c r="AK989" s="230"/>
      <c r="AL989" s="230"/>
      <c r="AM989" s="230"/>
    </row>
    <row r="990" spans="35:39" ht="12.75">
      <c r="AI990" s="230"/>
      <c r="AJ990" s="230"/>
      <c r="AK990" s="230"/>
      <c r="AL990" s="230"/>
      <c r="AM990" s="230"/>
    </row>
    <row r="991" spans="35:39" ht="12.75">
      <c r="AI991" s="230"/>
      <c r="AJ991" s="230"/>
      <c r="AK991" s="230"/>
      <c r="AL991" s="230"/>
      <c r="AM991" s="230"/>
    </row>
    <row r="992" spans="35:39" ht="12.75">
      <c r="AI992" s="230"/>
      <c r="AJ992" s="230"/>
      <c r="AK992" s="230"/>
      <c r="AL992" s="230"/>
      <c r="AM992" s="230"/>
    </row>
    <row r="993" spans="35:39" ht="12.75">
      <c r="AI993" s="230"/>
      <c r="AJ993" s="230"/>
      <c r="AK993" s="230"/>
      <c r="AL993" s="230"/>
      <c r="AM993" s="230"/>
    </row>
    <row r="994" spans="35:39" ht="12.75">
      <c r="AI994" s="230"/>
      <c r="AJ994" s="230"/>
      <c r="AK994" s="230"/>
      <c r="AL994" s="230"/>
      <c r="AM994" s="230"/>
    </row>
    <row r="995" spans="35:39" ht="12.75">
      <c r="AI995" s="230"/>
      <c r="AJ995" s="230"/>
      <c r="AK995" s="230"/>
      <c r="AL995" s="230"/>
      <c r="AM995" s="230"/>
    </row>
    <row r="996" spans="35:39" ht="12.75">
      <c r="AI996" s="230"/>
      <c r="AJ996" s="230"/>
      <c r="AK996" s="230"/>
      <c r="AL996" s="230"/>
      <c r="AM996" s="230"/>
    </row>
    <row r="997" spans="35:39" ht="12.75">
      <c r="AI997" s="230"/>
      <c r="AJ997" s="230"/>
      <c r="AK997" s="230"/>
      <c r="AL997" s="230"/>
      <c r="AM997" s="230"/>
    </row>
    <row r="998" spans="35:39" ht="12.75">
      <c r="AI998" s="230"/>
      <c r="AJ998" s="230"/>
      <c r="AK998" s="230"/>
      <c r="AL998" s="230"/>
      <c r="AM998" s="230"/>
    </row>
    <row r="999" spans="35:39" ht="12.75">
      <c r="AI999" s="230"/>
      <c r="AJ999" s="230"/>
      <c r="AK999" s="230"/>
      <c r="AL999" s="230"/>
      <c r="AM999" s="230"/>
    </row>
    <row r="1000" spans="35:39" ht="12.75">
      <c r="AI1000" s="230"/>
      <c r="AJ1000" s="230"/>
      <c r="AK1000" s="230"/>
      <c r="AL1000" s="230"/>
      <c r="AM1000" s="230"/>
    </row>
    <row r="1001" spans="35:39" ht="12.75">
      <c r="AI1001" s="230"/>
      <c r="AJ1001" s="230"/>
      <c r="AK1001" s="230"/>
      <c r="AL1001" s="230"/>
      <c r="AM1001" s="230"/>
    </row>
    <row r="1002" spans="35:39" ht="12.75">
      <c r="AI1002" s="230"/>
      <c r="AJ1002" s="230"/>
      <c r="AK1002" s="230"/>
      <c r="AL1002" s="230"/>
      <c r="AM1002" s="230"/>
    </row>
    <row r="1003" spans="35:39" ht="12.75">
      <c r="AI1003" s="230"/>
      <c r="AJ1003" s="230"/>
      <c r="AK1003" s="230"/>
      <c r="AL1003" s="230"/>
      <c r="AM1003" s="230"/>
    </row>
    <row r="1004" spans="35:39" ht="12.75">
      <c r="AI1004" s="230"/>
      <c r="AJ1004" s="230"/>
      <c r="AK1004" s="230"/>
      <c r="AL1004" s="230"/>
      <c r="AM1004" s="230"/>
    </row>
  </sheetData>
  <sheetProtection/>
  <mergeCells count="34">
    <mergeCell ref="D3:D4"/>
    <mergeCell ref="W3:W4"/>
    <mergeCell ref="V3:V4"/>
    <mergeCell ref="AA3:AA4"/>
    <mergeCell ref="P3:P4"/>
    <mergeCell ref="S3:S4"/>
    <mergeCell ref="R3:R4"/>
    <mergeCell ref="U3:U4"/>
    <mergeCell ref="X3:X4"/>
    <mergeCell ref="Z3:Z4"/>
    <mergeCell ref="B88:B104"/>
    <mergeCell ref="B52:B79"/>
    <mergeCell ref="B36:B50"/>
    <mergeCell ref="B21:B29"/>
    <mergeCell ref="N3:N4"/>
    <mergeCell ref="Q3:Q4"/>
    <mergeCell ref="AI3:AM3"/>
    <mergeCell ref="J3:J4"/>
    <mergeCell ref="L3:L4"/>
    <mergeCell ref="K3:K4"/>
    <mergeCell ref="AD3:AD4"/>
    <mergeCell ref="AC3:AC4"/>
    <mergeCell ref="AB3:AB4"/>
    <mergeCell ref="Y3:Y4"/>
    <mergeCell ref="AN113:AO113"/>
    <mergeCell ref="AN3:AO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9" sqref="AF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0" width="8.00390625" style="0" customWidth="1"/>
    <col min="31" max="32" width="8.8515625" style="0" customWidth="1"/>
    <col min="33" max="34" width="9.28125" style="0" customWidth="1"/>
    <col min="35" max="35" width="9.421875" style="0" customWidth="1"/>
    <col min="36" max="36" width="9.421875" style="0" bestFit="1" customWidth="1"/>
    <col min="37" max="38" width="9.421875" style="0" customWidth="1"/>
    <col min="39" max="39" width="9.28125" style="0" customWidth="1"/>
    <col min="40" max="40" width="8.8515625" style="0" customWidth="1"/>
    <col min="41" max="41" width="9.57421875" style="0" customWidth="1"/>
    <col min="42" max="60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ht="13.5" customHeight="1">
      <c r="C3" s="18"/>
      <c r="D3" s="526" t="str">
        <f>+entero!D3</f>
        <v>V   A   R   I   A   B   L   E   S     b/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158" t="str">
        <f>+entero!AE3</f>
        <v>Semana 1*</v>
      </c>
      <c r="AF3" s="158" t="str">
        <f>+entero!AF3</f>
        <v>Semana 2*</v>
      </c>
      <c r="AG3" s="158" t="str">
        <f>+entero!AG3</f>
        <v>Semana 3*</v>
      </c>
      <c r="AH3" s="158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528" t="s">
        <v>42</v>
      </c>
      <c r="AO3" s="529"/>
      <c r="AQ3" s="339"/>
      <c r="AR3" s="339"/>
      <c r="AS3" s="339"/>
      <c r="AT3" s="339"/>
      <c r="AU3" s="339"/>
      <c r="AV3" s="339"/>
      <c r="AW3" s="339"/>
      <c r="AX3" s="339"/>
      <c r="AY3" s="339"/>
      <c r="AZ3" s="339"/>
    </row>
    <row r="4" spans="3:52" ht="23.25" customHeight="1" thickBot="1">
      <c r="C4" s="23"/>
      <c r="D4" s="508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63">
        <f>+entero!AE4</f>
        <v>40578</v>
      </c>
      <c r="AF4" s="163">
        <f>+entero!AF4</f>
        <v>40585</v>
      </c>
      <c r="AG4" s="163">
        <f>+entero!AG4</f>
        <v>40592</v>
      </c>
      <c r="AH4" s="163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108" t="s">
        <v>25</v>
      </c>
      <c r="AO4" s="147" t="s">
        <v>108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</row>
    <row r="5" spans="3:52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86"/>
      <c r="AJ5" s="86"/>
      <c r="AK5" s="86"/>
      <c r="AL5" s="86"/>
      <c r="AM5" s="86"/>
      <c r="AN5" s="105"/>
      <c r="AO5" s="106"/>
      <c r="AQ5" s="339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3:52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10019.73164599</v>
      </c>
      <c r="AF6" s="67">
        <f>+entero!AF7</f>
        <v>10153.16856769</v>
      </c>
      <c r="AG6" s="67">
        <f>+entero!AG7</f>
        <v>10316.587280089998</v>
      </c>
      <c r="AH6" s="67">
        <f>+entero!AH7</f>
        <v>10346.08934032</v>
      </c>
      <c r="AI6" s="67">
        <f>+entero!AI7</f>
        <v>10356.28186609</v>
      </c>
      <c r="AJ6" s="67">
        <f>+entero!AJ7</f>
        <v>10361.936257340001</v>
      </c>
      <c r="AK6" s="67">
        <f>+entero!AK7</f>
        <v>10372.16148192</v>
      </c>
      <c r="AL6" s="67">
        <f>+entero!AL7</f>
        <v>10368.95740299</v>
      </c>
      <c r="AM6" s="67">
        <f>+entero!AM7</f>
        <v>10291.79775575</v>
      </c>
      <c r="AN6" s="89">
        <f>+entero!AN7</f>
        <v>-54.29158457000085</v>
      </c>
      <c r="AO6" s="152">
        <f>+entero!AO7</f>
        <v>-0.005247546467477271</v>
      </c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3:52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8209.00354895</v>
      </c>
      <c r="AF7" s="67">
        <f>+entero!AF8</f>
        <v>8335.12892186</v>
      </c>
      <c r="AG7" s="67">
        <f>+entero!AG8</f>
        <v>8472.75879778</v>
      </c>
      <c r="AH7" s="67">
        <f>+entero!AH8</f>
        <v>8477.49314995</v>
      </c>
      <c r="AI7" s="67">
        <f>+entero!AI8</f>
        <v>8481.64225365</v>
      </c>
      <c r="AJ7" s="67">
        <f>+entero!AJ8</f>
        <v>8490.355687450001</v>
      </c>
      <c r="AK7" s="67">
        <f>+entero!AK8</f>
        <v>8473.5388124</v>
      </c>
      <c r="AL7" s="67">
        <f>+entero!AL8</f>
        <v>8468.37379669</v>
      </c>
      <c r="AM7" s="67">
        <f>+entero!AM8</f>
        <v>8412.15970325</v>
      </c>
      <c r="AN7" s="89">
        <f>+entero!AN8</f>
        <v>-65.33344670000042</v>
      </c>
      <c r="AO7" s="152">
        <f>+entero!AO8</f>
        <v>-0.007706694130491409</v>
      </c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3:52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259.17401094</v>
      </c>
      <c r="AF8" s="67">
        <f>+entero!AF9</f>
        <v>257.52924810999997</v>
      </c>
      <c r="AG8" s="67">
        <f>+entero!AG9</f>
        <v>256.71953217</v>
      </c>
      <c r="AH8" s="67">
        <f>+entero!AH9</f>
        <v>258.78092713</v>
      </c>
      <c r="AI8" s="67">
        <f>+entero!AI9</f>
        <v>258.92276993</v>
      </c>
      <c r="AJ8" s="67">
        <f>+entero!AJ9</f>
        <v>259.49684515</v>
      </c>
      <c r="AK8" s="67">
        <f>+entero!AK9</f>
        <v>259.47210052</v>
      </c>
      <c r="AL8" s="67">
        <f>+entero!AL9</f>
        <v>259.58097686</v>
      </c>
      <c r="AM8" s="67">
        <f>+entero!AM9</f>
        <v>259.87296339</v>
      </c>
      <c r="AN8" s="89">
        <f>+entero!AN9</f>
        <v>1.0920362599999862</v>
      </c>
      <c r="AO8" s="152">
        <f>+entero!AO9</f>
        <v>0.0042199256031392185</v>
      </c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3:52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1537.61882735</v>
      </c>
      <c r="AF9" s="67">
        <f>+entero!AF10</f>
        <v>1546.65102022</v>
      </c>
      <c r="AG9" s="67">
        <f>+entero!AG10</f>
        <v>1573.29314889</v>
      </c>
      <c r="AH9" s="67">
        <f>+entero!AH10</f>
        <v>1595.88852449</v>
      </c>
      <c r="AI9" s="67">
        <f>+entero!AI10</f>
        <v>1601.78690876</v>
      </c>
      <c r="AJ9" s="67">
        <f>+entero!AJ10</f>
        <v>1598.1229059900002</v>
      </c>
      <c r="AK9" s="67">
        <f>+entero!AK10</f>
        <v>1625.1910815</v>
      </c>
      <c r="AL9" s="67">
        <f>+entero!AL10</f>
        <v>1627.0372844400001</v>
      </c>
      <c r="AM9" s="67">
        <f>+entero!AM10</f>
        <v>1605.7840353600002</v>
      </c>
      <c r="AN9" s="89">
        <f>+entero!AN10</f>
        <v>9.89551087000018</v>
      </c>
      <c r="AO9" s="152">
        <f>+entero!AO10</f>
        <v>0.006200627874783704</v>
      </c>
      <c r="AQ9" s="33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3:52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13.935258750000001</v>
      </c>
      <c r="AF10" s="67">
        <f>+entero!AF11</f>
        <v>13.8593775</v>
      </c>
      <c r="AG10" s="67">
        <f>+entero!AG11</f>
        <v>13.81580125</v>
      </c>
      <c r="AH10" s="67">
        <f>+entero!AH11</f>
        <v>13.92673875</v>
      </c>
      <c r="AI10" s="67">
        <f>+entero!AI11</f>
        <v>13.92993375</v>
      </c>
      <c r="AJ10" s="67">
        <f>+entero!AJ11</f>
        <v>13.96081875</v>
      </c>
      <c r="AK10" s="67">
        <f>+entero!AK11</f>
        <v>13.9594875</v>
      </c>
      <c r="AL10" s="67">
        <f>+entero!AL11</f>
        <v>13.965345</v>
      </c>
      <c r="AM10" s="67">
        <f>+entero!AM11</f>
        <v>13.98105375</v>
      </c>
      <c r="AN10" s="89">
        <f>+entero!AN11</f>
        <v>0.054314999999999</v>
      </c>
      <c r="AO10" s="152">
        <f>+entero!AO11</f>
        <v>0.0039000516183300693</v>
      </c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3:52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10020.888554699999</v>
      </c>
      <c r="AF11" s="67">
        <f>+entero!AF12</f>
        <v>10154.13801538</v>
      </c>
      <c r="AG11" s="67">
        <f>+entero!AG12</f>
        <v>10317.91188152</v>
      </c>
      <c r="AH11" s="67">
        <f>+entero!AH12</f>
        <v>10347.007526200001</v>
      </c>
      <c r="AI11" s="89">
        <f>+entero!AI12</f>
        <v>10357.057849199999</v>
      </c>
      <c r="AJ11" s="89">
        <f>+entero!AJ12</f>
        <v>10362.586175010001</v>
      </c>
      <c r="AK11" s="89">
        <f>+entero!AK12</f>
        <v>10372.7551364</v>
      </c>
      <c r="AL11" s="89">
        <f>+entero!AL12</f>
        <v>10369.01714426</v>
      </c>
      <c r="AM11" s="89">
        <f>+entero!AM12</f>
        <v>10292.02002565</v>
      </c>
      <c r="AN11" s="89">
        <f>+entero!AN12</f>
        <v>-54.98750055000164</v>
      </c>
      <c r="AO11" s="152">
        <f>+entero!AO12</f>
        <v>-0.005314338509058381</v>
      </c>
      <c r="AP11" s="344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3:52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1084.4302529906986</v>
      </c>
      <c r="AF12" s="70">
        <f>+entero!AF13</f>
        <v>1085.0699293687514</v>
      </c>
      <c r="AG12" s="70">
        <f>+entero!AG13</f>
        <v>1003.9123361485612</v>
      </c>
      <c r="AH12" s="70">
        <f>+entero!AH13</f>
        <v>1009.1792938956711</v>
      </c>
      <c r="AI12" s="89">
        <f>+entero!AI13</f>
        <v>991.5154851919136</v>
      </c>
      <c r="AJ12" s="89">
        <f>+entero!AJ13</f>
        <v>996.4455938002952</v>
      </c>
      <c r="AK12" s="89">
        <f>+entero!AK13</f>
        <v>995.0863853624342</v>
      </c>
      <c r="AL12" s="89">
        <f>+entero!AL13</f>
        <v>999.5348756182144</v>
      </c>
      <c r="AM12" s="89">
        <f>+entero!AM13</f>
        <v>996.7737625387347</v>
      </c>
      <c r="AN12" s="89">
        <f>+entero!AN13</f>
        <v>-12.405531356936422</v>
      </c>
      <c r="AO12" s="152">
        <f>+entero!AO13</f>
        <v>-0.012292693114073105</v>
      </c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3:52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125.12405978674349</v>
      </c>
      <c r="AF13" s="70">
        <f>+entero!AF14</f>
        <v>125.6205602222222</v>
      </c>
      <c r="AG13" s="70">
        <f>+entero!AG14</f>
        <v>124.82703548121387</v>
      </c>
      <c r="AH13" s="70">
        <f>+entero!AH14</f>
        <v>123.61564023843935</v>
      </c>
      <c r="AI13" s="89">
        <f>+entero!AI14</f>
        <v>123.56394611560695</v>
      </c>
      <c r="AJ13" s="89">
        <f>+entero!AJ14</f>
        <v>123.85210109682077</v>
      </c>
      <c r="AK13" s="89">
        <f>+entero!AK14</f>
        <v>123.85015298410406</v>
      </c>
      <c r="AL13" s="89">
        <f>+entero!AL14</f>
        <v>124.6429410794798</v>
      </c>
      <c r="AM13" s="89">
        <f>+entero!AM14</f>
        <v>124.69400215317923</v>
      </c>
      <c r="AN13" s="89">
        <f>+entero!AN14</f>
        <v>1.0783619147398724</v>
      </c>
      <c r="AO13" s="152">
        <f>+entero!AO14</f>
        <v>0.008723507095540928</v>
      </c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3:52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11230.44286747744</v>
      </c>
      <c r="AF14" s="70">
        <f>+entero!AF15</f>
        <v>11364.828504970974</v>
      </c>
      <c r="AG14" s="70">
        <f>+entero!AG15</f>
        <v>11446.651253149776</v>
      </c>
      <c r="AH14" s="70">
        <f>+entero!AH15</f>
        <v>11479.802460334111</v>
      </c>
      <c r="AI14" s="89">
        <f>+entero!AI15</f>
        <v>11472.137280507519</v>
      </c>
      <c r="AJ14" s="89">
        <f>+entero!AJ15</f>
        <v>11482.883869907118</v>
      </c>
      <c r="AK14" s="89">
        <f>+entero!AK15</f>
        <v>11491.691674746537</v>
      </c>
      <c r="AL14" s="89">
        <f>+entero!AL15</f>
        <v>11493.194960957693</v>
      </c>
      <c r="AM14" s="89">
        <f>+entero!AM15</f>
        <v>11413.487790341913</v>
      </c>
      <c r="AN14" s="89">
        <f>+entero!AN15</f>
        <v>-66.3146699921981</v>
      </c>
      <c r="AO14" s="152">
        <f>+entero!AO15</f>
        <v>-0.005776638598210537</v>
      </c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2:52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23</v>
      </c>
      <c r="AF15" s="75">
        <f>+entero!AF16</f>
        <v>7</v>
      </c>
      <c r="AG15" s="75">
        <f>+entero!AG16</f>
        <v>5.5</v>
      </c>
      <c r="AH15" s="75">
        <f>+entero!AH16</f>
        <v>0</v>
      </c>
      <c r="AI15" s="89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0</v>
      </c>
      <c r="AN15" s="89" t="str">
        <f>+entero!AN16</f>
        <v> </v>
      </c>
      <c r="AO15" s="152" t="str">
        <f>+entero!AO16</f>
        <v> </v>
      </c>
      <c r="AQ15" s="345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2:52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0.017</v>
      </c>
      <c r="AF16" s="75">
        <f>+entero!AF17</f>
        <v>1.015</v>
      </c>
      <c r="AG16" s="75">
        <f>+entero!AG17</f>
        <v>0</v>
      </c>
      <c r="AH16" s="75">
        <f>+entero!AH17</f>
        <v>4.009</v>
      </c>
      <c r="AI16" s="89">
        <f>+entero!AI17</f>
        <v>0</v>
      </c>
      <c r="AJ16" s="89">
        <f>+entero!AJ17</f>
        <v>0</v>
      </c>
      <c r="AK16" s="89">
        <f>+entero!AK17</f>
        <v>0</v>
      </c>
      <c r="AL16" s="89">
        <f>+entero!AL17</f>
        <v>0</v>
      </c>
      <c r="AM16" s="89">
        <f>+entero!AM17</f>
        <v>0</v>
      </c>
      <c r="AN16" s="89">
        <f>+entero!AN17</f>
        <v>-4.009</v>
      </c>
      <c r="AO16" s="152">
        <f>+entero!AO17</f>
        <v>-1</v>
      </c>
      <c r="AQ16" s="345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2:52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75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>
        <f>+entero!AM18</f>
        <v>0</v>
      </c>
      <c r="AN17" s="89" t="str">
        <f>+entero!AN18</f>
        <v> </v>
      </c>
      <c r="AO17" s="152" t="str">
        <f>+entero!AO18</f>
        <v> </v>
      </c>
      <c r="AQ17" s="345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2:52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>
        <f>+entero!AM19</f>
        <v>0</v>
      </c>
      <c r="AN18" s="103" t="str">
        <f>+entero!AN19</f>
        <v> </v>
      </c>
      <c r="AO18" s="153" t="str">
        <f>+entero!AO19</f>
        <v> </v>
      </c>
      <c r="AQ18" s="345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2:52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"/>
      <c r="AJ19" s="4"/>
      <c r="AK19" s="4"/>
      <c r="AL19" s="4"/>
      <c r="AM19" s="4"/>
      <c r="AN19" s="4"/>
      <c r="AO19" s="4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3:52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>
        <v>7.29</v>
      </c>
      <c r="AJ20" s="35">
        <v>7.29</v>
      </c>
      <c r="AK20" s="35"/>
      <c r="AL20" s="35"/>
      <c r="AM20" s="35"/>
      <c r="AN20" s="36"/>
      <c r="AO20" s="58">
        <f ca="1">NOW()</f>
        <v>40612.65594108796</v>
      </c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3:5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54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3:52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54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3:5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54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3:52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4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3:52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N25" s="4"/>
      <c r="AO25" s="4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3:52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1:52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1:52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1:52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1:52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1:52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1:52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1:52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1:52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1:52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1:52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1:52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1:52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1:52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1:52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</row>
    <row r="75" spans="1:52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</row>
    <row r="76" spans="1:52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</row>
    <row r="77" spans="1:52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</row>
    <row r="78" spans="1:52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</row>
    <row r="79" spans="1:52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</row>
    <row r="80" spans="1:52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</row>
    <row r="81" spans="1:52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</row>
    <row r="82" spans="1:52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</row>
    <row r="83" spans="1:52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</row>
    <row r="84" spans="1:41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</row>
    <row r="85" spans="1:41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</row>
    <row r="86" spans="1:41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</row>
    <row r="87" spans="1:41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</row>
    <row r="88" spans="1:41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</row>
    <row r="89" spans="1:41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</row>
    <row r="90" spans="1:41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</row>
    <row r="91" spans="1:41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</row>
    <row r="92" spans="1:41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</row>
    <row r="93" spans="1:41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</row>
    <row r="94" spans="1:41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</row>
    <row r="95" spans="1:41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</row>
    <row r="96" spans="1:41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</row>
    <row r="97" spans="3:41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</row>
    <row r="98" spans="3:41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</row>
    <row r="99" spans="3:41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</row>
    <row r="100" spans="3:41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</row>
    <row r="101" spans="3:41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</row>
    <row r="102" spans="3:41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</row>
    <row r="103" spans="3:41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</row>
    <row r="104" spans="3:41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</row>
    <row r="105" spans="3:41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</row>
    <row r="106" spans="3:41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</row>
    <row r="107" spans="3:41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</row>
    <row r="108" spans="3:41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</row>
    <row r="109" spans="3:41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</row>
    <row r="110" spans="3:41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</row>
    <row r="111" spans="3:41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</row>
    <row r="112" spans="3:41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</row>
    <row r="113" spans="3:41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</row>
    <row r="114" spans="3:41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</row>
    <row r="115" spans="3:41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</row>
    <row r="116" spans="3:41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</row>
    <row r="117" spans="3:41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</row>
    <row r="118" spans="3:41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</row>
    <row r="119" spans="3:41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</row>
    <row r="120" spans="3:41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</row>
    <row r="121" spans="3:41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</row>
    <row r="122" spans="3:41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</row>
    <row r="123" spans="3:41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</row>
    <row r="124" spans="3:41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</row>
    <row r="125" spans="3:41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</row>
    <row r="126" spans="3:41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</row>
    <row r="127" spans="3:41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</row>
    <row r="128" spans="3:41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</row>
    <row r="129" spans="3:41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</row>
    <row r="130" spans="3:41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</row>
    <row r="131" spans="3:41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</row>
    <row r="132" spans="3:41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</row>
    <row r="133" spans="3:41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</row>
    <row r="134" spans="3:41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</row>
    <row r="135" spans="3:41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</row>
    <row r="136" spans="3:41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</row>
    <row r="137" spans="3:41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</row>
    <row r="138" spans="3:41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</row>
    <row r="139" spans="3:41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</row>
    <row r="140" spans="3:41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</row>
    <row r="141" spans="3:41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</row>
    <row r="142" spans="3:41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  <c r="AO142" s="343"/>
    </row>
    <row r="143" spans="3:41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</row>
    <row r="144" spans="3:41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</row>
    <row r="145" spans="3:41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</row>
    <row r="146" spans="3:41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</row>
    <row r="147" spans="3:41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  <c r="AO147" s="343"/>
    </row>
    <row r="148" spans="3:41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</row>
    <row r="149" spans="3:41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  <c r="AO149" s="343"/>
    </row>
    <row r="150" spans="3:41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</row>
    <row r="151" spans="3:41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</row>
    <row r="152" spans="3:41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</row>
    <row r="153" spans="3:41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</row>
    <row r="154" spans="3:41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</row>
    <row r="155" spans="3:41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</row>
    <row r="156" spans="3:41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</row>
    <row r="157" spans="3:41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</row>
    <row r="158" spans="3:41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</row>
    <row r="159" spans="3:41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</row>
    <row r="160" spans="3:41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</row>
    <row r="161" spans="3:41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</row>
    <row r="162" spans="3:41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</sheetData>
  <sheetProtection/>
  <mergeCells count="30">
    <mergeCell ref="F3:F4"/>
    <mergeCell ref="V3:V4"/>
    <mergeCell ref="W3:W4"/>
    <mergeCell ref="Y3:Y4"/>
    <mergeCell ref="D1:AM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X3:X4"/>
    <mergeCell ref="AA3:AA4"/>
    <mergeCell ref="AC3:AC4"/>
    <mergeCell ref="AD3:AD4"/>
    <mergeCell ref="Z3:Z4"/>
    <mergeCell ref="AB3:AB4"/>
    <mergeCell ref="AN3:AO3"/>
    <mergeCell ref="K3:K4"/>
    <mergeCell ref="S3:S4"/>
    <mergeCell ref="N3:N4"/>
    <mergeCell ref="M3:M4"/>
    <mergeCell ref="AI3:AM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Z30" sqref="Z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0" width="8.7109375" style="0" customWidth="1"/>
    <col min="31" max="31" width="9.421875" style="0" customWidth="1"/>
    <col min="32" max="32" width="9.140625" style="0" customWidth="1"/>
    <col min="33" max="34" width="9.421875" style="0" customWidth="1"/>
    <col min="35" max="38" width="10.421875" style="0" customWidth="1"/>
    <col min="39" max="39" width="9.421875" style="0" customWidth="1"/>
    <col min="40" max="40" width="9.28125" style="0" customWidth="1"/>
    <col min="41" max="41" width="8.8515625" style="0" customWidth="1"/>
    <col min="42" max="54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ht="13.5" customHeight="1">
      <c r="C3" s="18"/>
      <c r="D3" s="509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94" t="str">
        <f>+entero!AE3</f>
        <v>Semana 1*</v>
      </c>
      <c r="AF3" s="94" t="str">
        <f>+entero!AF3</f>
        <v>Semana 2*</v>
      </c>
      <c r="AG3" s="94" t="str">
        <f>+entero!AG3</f>
        <v>Semana 3*</v>
      </c>
      <c r="AH3" s="94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528" t="s">
        <v>42</v>
      </c>
      <c r="AO3" s="529"/>
      <c r="AQ3" s="339"/>
      <c r="AR3" s="339"/>
      <c r="AS3" s="339"/>
      <c r="AT3" s="339"/>
      <c r="AU3" s="339"/>
      <c r="AV3" s="339"/>
      <c r="AW3" s="339"/>
      <c r="AX3" s="339"/>
      <c r="AY3" s="339"/>
      <c r="AZ3" s="339"/>
    </row>
    <row r="4" spans="3:52" ht="26.25" customHeight="1" thickBot="1">
      <c r="C4" s="23"/>
      <c r="D4" s="51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108" t="s">
        <v>25</v>
      </c>
      <c r="AO4" s="147" t="s">
        <v>108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</row>
    <row r="5" spans="1:52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45"/>
      <c r="AJ5" s="45"/>
      <c r="AK5" s="45"/>
      <c r="AL5" s="45"/>
      <c r="AM5" s="45"/>
      <c r="AN5" s="88"/>
      <c r="AO5" s="46"/>
      <c r="AP5" s="346"/>
      <c r="AQ5" s="347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1:52" ht="12.75">
      <c r="A6" s="3"/>
      <c r="B6" s="523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33237.62418216413</v>
      </c>
      <c r="AF6" s="68">
        <f>+entero!AF21</f>
        <v>33537.138726768004</v>
      </c>
      <c r="AG6" s="68">
        <f>+entero!AG21</f>
        <v>33318.126184073226</v>
      </c>
      <c r="AH6" s="68">
        <f>+entero!AH21</f>
        <v>33465.40234946947</v>
      </c>
      <c r="AI6" s="14">
        <f>+entero!AI21</f>
        <v>32753.997521922407</v>
      </c>
      <c r="AJ6" s="10">
        <f>+entero!AJ21</f>
        <v>33021.18814617173</v>
      </c>
      <c r="AK6" s="10">
        <f>+entero!AK21</f>
        <v>33127.45110731687</v>
      </c>
      <c r="AL6" s="10">
        <f>+entero!AL21</f>
        <v>33536.122052128885</v>
      </c>
      <c r="AM6" s="10">
        <f>+entero!AM21</f>
        <v>33616.72440941664</v>
      </c>
      <c r="AN6" s="14">
        <f>+entero!AN21</f>
        <v>151.32205994716787</v>
      </c>
      <c r="AO6" s="118">
        <f>+entero!AO21</f>
        <v>0.0045217463207809505</v>
      </c>
      <c r="AP6" s="346"/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1:52" ht="12.75">
      <c r="A7" s="3"/>
      <c r="B7" s="523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23643.49606175</v>
      </c>
      <c r="AF7" s="68">
        <f>+entero!AF22</f>
        <v>23714.41206042</v>
      </c>
      <c r="AG7" s="68">
        <f>+entero!AG22</f>
        <v>23538.37193216</v>
      </c>
      <c r="AH7" s="68">
        <f>+entero!AH22</f>
        <v>23354.200979470002</v>
      </c>
      <c r="AI7" s="14">
        <f>+entero!AI22</f>
        <v>23358.59828613</v>
      </c>
      <c r="AJ7" s="10">
        <f>+entero!AJ22</f>
        <v>23451.8224344</v>
      </c>
      <c r="AK7" s="10">
        <f>+entero!AK22</f>
        <v>23452.777001119997</v>
      </c>
      <c r="AL7" s="10">
        <f>+entero!AL22</f>
        <v>23506.534635930002</v>
      </c>
      <c r="AM7" s="10">
        <f>+entero!AM22</f>
        <v>23612.69829542</v>
      </c>
      <c r="AN7" s="14">
        <f>+entero!AN22</f>
        <v>258.49731594999685</v>
      </c>
      <c r="AO7" s="118">
        <f>+entero!AO22</f>
        <v>0.01106855748039659</v>
      </c>
      <c r="AP7" s="346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ht="12.75">
      <c r="A8" s="3"/>
      <c r="B8" s="523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-45901.470507814614</v>
      </c>
      <c r="AF8" s="68">
        <f>+entero!AF23</f>
        <v>-46653.7643861567</v>
      </c>
      <c r="AG8" s="68">
        <f>+entero!AG23</f>
        <v>-47861.578288019366</v>
      </c>
      <c r="AH8" s="68">
        <f>+entero!AH23</f>
        <v>-48247.09110177865</v>
      </c>
      <c r="AI8" s="14">
        <f>+entero!AI23</f>
        <v>-48312.24203011797</v>
      </c>
      <c r="AJ8" s="10">
        <f>+entero!AJ23</f>
        <v>-48257.273896418475</v>
      </c>
      <c r="AK8" s="10">
        <f>+entero!AK23</f>
        <v>-48326.68854282303</v>
      </c>
      <c r="AL8" s="10">
        <f>+entero!AL23</f>
        <v>-48247.06400234952</v>
      </c>
      <c r="AM8" s="10">
        <f>+entero!AM23</f>
        <v>-47611.58515628618</v>
      </c>
      <c r="AN8" s="14">
        <f>+entero!AN23</f>
        <v>635.5059454924703</v>
      </c>
      <c r="AO8" s="118">
        <f>+entero!AO23</f>
        <v>-0.013171901786821705</v>
      </c>
      <c r="AP8" s="346"/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1:52" ht="12.75">
      <c r="A9" s="3"/>
      <c r="B9" s="523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-19772.202611332843</v>
      </c>
      <c r="AF9" s="68">
        <f>+entero!AF24</f>
        <v>-20203.56466830805</v>
      </c>
      <c r="AG9" s="68">
        <f>+entero!AG24</f>
        <v>-21152.899683059768</v>
      </c>
      <c r="AH9" s="68">
        <f>+entero!AH24</f>
        <v>-20686.653045567175</v>
      </c>
      <c r="AI9" s="14">
        <f>+entero!AI24</f>
        <v>-21398.48290885334</v>
      </c>
      <c r="AJ9" s="10">
        <f>+entero!AJ24</f>
        <v>-21143.788447015442</v>
      </c>
      <c r="AK9" s="10">
        <f>+entero!AK24</f>
        <v>-20870.795823011213</v>
      </c>
      <c r="AL9" s="10">
        <f>+entero!AL24</f>
        <v>-20341.53535664832</v>
      </c>
      <c r="AM9" s="10">
        <f>+entero!AM24</f>
        <v>-19693.40126719145</v>
      </c>
      <c r="AN9" s="14">
        <f>+entero!AN24</f>
        <v>993.2517783757248</v>
      </c>
      <c r="AO9" s="118">
        <f>+entero!AO24</f>
        <v>-0.048014136273657027</v>
      </c>
      <c r="AP9" s="346"/>
      <c r="AQ9" s="33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1:52" ht="12.75">
      <c r="A10" s="3"/>
      <c r="B10" s="523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-17026.303237871518</v>
      </c>
      <c r="AF10" s="68">
        <f>+entero!AF25</f>
        <v>-17451.940376718583</v>
      </c>
      <c r="AG10" s="68">
        <f>+entero!AG25</f>
        <v>-17599.08655750327</v>
      </c>
      <c r="AH10" s="68">
        <f>+entero!AH25</f>
        <v>-18064.56213137695</v>
      </c>
      <c r="AI10" s="14">
        <f>+entero!AI25</f>
        <v>-17353.253833951283</v>
      </c>
      <c r="AJ10" s="10">
        <f>+entero!AJ25</f>
        <v>-17528.318176659413</v>
      </c>
      <c r="AK10" s="10">
        <f>+entero!AK25</f>
        <v>-17643.3434387327</v>
      </c>
      <c r="AL10" s="10">
        <f>+entero!AL25</f>
        <v>-18010.885152070077</v>
      </c>
      <c r="AM10" s="10">
        <f>+entero!AM25</f>
        <v>-18080.156665981456</v>
      </c>
      <c r="AN10" s="14">
        <f>+entero!AN25</f>
        <v>-15.594534604504588</v>
      </c>
      <c r="AO10" s="118">
        <f>+entero!AO25</f>
        <v>0.0008632666815331369</v>
      </c>
      <c r="AP10" s="346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1:52" ht="13.5">
      <c r="A11" s="3"/>
      <c r="B11" s="523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46"/>
      <c r="AK11" s="146"/>
      <c r="AL11" s="146"/>
      <c r="AM11" s="146"/>
      <c r="AN11" s="14"/>
      <c r="AO11" s="118"/>
      <c r="AP11" s="346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1:52" ht="12.75">
      <c r="A12" s="3"/>
      <c r="B12" s="523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36602.4154558055</v>
      </c>
      <c r="AF12" s="68">
        <f>+entero!AF27</f>
        <v>36623.48379691873</v>
      </c>
      <c r="AG12" s="68">
        <f>+entero!AG27</f>
        <v>36119.561903774</v>
      </c>
      <c r="AH12" s="68">
        <f>+entero!AH27</f>
        <v>35915.907578224</v>
      </c>
      <c r="AI12" s="14">
        <f>+entero!AI27</f>
        <v>36176.147599984004</v>
      </c>
      <c r="AJ12" s="10">
        <f>+entero!AJ27</f>
        <v>36388.436604724</v>
      </c>
      <c r="AK12" s="10">
        <f>+entero!AK27</f>
        <v>36319.15376122399</v>
      </c>
      <c r="AL12" s="10">
        <f>+entero!AL27</f>
        <v>36623.759046594</v>
      </c>
      <c r="AM12" s="11">
        <f>+entero!AM27</f>
        <v>36499.392771324</v>
      </c>
      <c r="AN12" s="14">
        <f>+entero!AN27</f>
        <v>583.4851930999939</v>
      </c>
      <c r="AO12" s="118">
        <f>+entero!AO27</f>
        <v>0.016245870769913795</v>
      </c>
      <c r="AP12" s="346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1:52" ht="12.75">
      <c r="A13" s="3"/>
      <c r="B13" s="523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59404.5145759395</v>
      </c>
      <c r="AF13" s="68">
        <f>+entero!AF28</f>
        <v>59993.446149321644</v>
      </c>
      <c r="AG13" s="68">
        <f>+entero!AG28</f>
        <v>59182.52076943601</v>
      </c>
      <c r="AH13" s="68">
        <f>+entero!AH28</f>
        <v>59127.539278276</v>
      </c>
      <c r="AI13" s="14">
        <f>+entero!AI28</f>
        <v>59235.836052136</v>
      </c>
      <c r="AJ13" s="10">
        <f>+entero!AJ28</f>
        <v>59549.323329656</v>
      </c>
      <c r="AK13" s="10">
        <f>+entero!AK28</f>
        <v>59548.15830035599</v>
      </c>
      <c r="AL13" s="10">
        <f>+entero!AL28</f>
        <v>59959.03647265601</v>
      </c>
      <c r="AM13" s="11">
        <f>+entero!AM28</f>
        <v>60028.088764166</v>
      </c>
      <c r="AN13" s="14">
        <f>+entero!AN28</f>
        <v>900.5494858899983</v>
      </c>
      <c r="AO13" s="118">
        <f>+entero!AO28</f>
        <v>0.015230626826049365</v>
      </c>
      <c r="AP13" s="346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1:52" ht="12.75">
      <c r="A14" s="3"/>
      <c r="B14" s="523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83512.14653683471</v>
      </c>
      <c r="AF14" s="68">
        <f>+entero!AF29</f>
        <v>84013.47936526437</v>
      </c>
      <c r="AG14" s="68">
        <f>+entero!AG29</f>
        <v>83364.5662443037</v>
      </c>
      <c r="AH14" s="68">
        <f>+entero!AH29</f>
        <v>83322.3858554037</v>
      </c>
      <c r="AI14" s="14">
        <f>+entero!AI29</f>
        <v>83427.8470747737</v>
      </c>
      <c r="AJ14" s="10">
        <f>+entero!AJ29</f>
        <v>83760.1443375737</v>
      </c>
      <c r="AK14" s="10">
        <f>+entero!AK29</f>
        <v>83802.4583344537</v>
      </c>
      <c r="AL14" s="10">
        <f>+entero!AL29</f>
        <v>84266.5791144537</v>
      </c>
      <c r="AM14" s="11">
        <f>+entero!AM29</f>
        <v>84330.8065327037</v>
      </c>
      <c r="AN14" s="14">
        <f>+entero!AN29</f>
        <v>1008.4206773000042</v>
      </c>
      <c r="AO14" s="118">
        <f>+entero!AO29</f>
        <v>0.012102638047955194</v>
      </c>
      <c r="AP14" s="346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1:52" ht="12.75">
      <c r="A15" s="3"/>
      <c r="B15" s="523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9"/>
      <c r="AJ15" s="150"/>
      <c r="AK15" s="150"/>
      <c r="AL15" s="150"/>
      <c r="AM15" s="173"/>
      <c r="AN15" s="14"/>
      <c r="AO15" s="118"/>
      <c r="AP15" s="346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1:52" ht="12.75">
      <c r="A16" s="3"/>
      <c r="B16" s="523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0.844484076135687</v>
      </c>
      <c r="AF16" s="124">
        <f>+entero!AF31</f>
        <v>0.8458429971565612</v>
      </c>
      <c r="AG16" s="124">
        <f>+entero!AG31</f>
        <v>0.8426638735779844</v>
      </c>
      <c r="AH16" s="124">
        <f>+entero!AH31</f>
        <v>0.8458670499337069</v>
      </c>
      <c r="AI16" s="125">
        <f>+entero!AI31</f>
        <v>0.8462540898383979</v>
      </c>
      <c r="AJ16" s="119">
        <f>+entero!AJ31</f>
        <v>0.8464093147649978</v>
      </c>
      <c r="AK16" s="119">
        <f>+entero!AK31</f>
        <v>0.8475719048291662</v>
      </c>
      <c r="AL16" s="119">
        <f>+entero!AL31</f>
        <v>0.8471737678896039</v>
      </c>
      <c r="AM16" s="111">
        <f>+entero!AM31</f>
        <v>0.847761152089752</v>
      </c>
      <c r="AN16" s="125"/>
      <c r="AO16" s="118"/>
      <c r="AP16" s="346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1:52" ht="12.75">
      <c r="A17" s="3"/>
      <c r="B17" s="523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0.7564961028534803</v>
      </c>
      <c r="AF17" s="124">
        <f>+entero!AF32</f>
        <v>0.7593580862734971</v>
      </c>
      <c r="AG17" s="124">
        <f>+entero!AG32</f>
        <v>0.7549347329947091</v>
      </c>
      <c r="AH17" s="124">
        <f>+entero!AH32</f>
        <v>0.7565170779666215</v>
      </c>
      <c r="AI17" s="125">
        <f>+entero!AI32</f>
        <v>0.7566818722981751</v>
      </c>
      <c r="AJ17" s="119">
        <f>+entero!AJ32</f>
        <v>0.7568990236505577</v>
      </c>
      <c r="AK17" s="119">
        <f>+entero!AK32</f>
        <v>0.7576203298332451</v>
      </c>
      <c r="AL17" s="119">
        <f>+entero!AL32</f>
        <v>0.7581689708025807</v>
      </c>
      <c r="AM17" s="111">
        <f>+entero!AM32</f>
        <v>0.7587011867921621</v>
      </c>
      <c r="AN17" s="125"/>
      <c r="AO17" s="118"/>
      <c r="AP17" s="346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1:52" ht="12.75">
      <c r="A18" s="3"/>
      <c r="B18" s="523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0.6778374367189515</v>
      </c>
      <c r="AF18" s="124">
        <f>+entero!AF33</f>
        <v>0.6812091463702395</v>
      </c>
      <c r="AG18" s="124">
        <f>+entero!AG33</f>
        <v>0.6782038945150423</v>
      </c>
      <c r="AH18" s="124">
        <f>+entero!AH33</f>
        <v>0.679977378467969</v>
      </c>
      <c r="AI18" s="125">
        <f>+entero!AI33</f>
        <v>0.6801486890093995</v>
      </c>
      <c r="AJ18" s="119">
        <f>+entero!AJ33</f>
        <v>0.6808522302664163</v>
      </c>
      <c r="AK18" s="119">
        <f>+entero!AK33</f>
        <v>0.6816629211226635</v>
      </c>
      <c r="AL18" s="119">
        <f>+entero!AL33</f>
        <v>0.6823505591388307</v>
      </c>
      <c r="AM18" s="111">
        <f>+entero!AM33</f>
        <v>0.682852512178479</v>
      </c>
      <c r="AN18" s="125"/>
      <c r="AO18" s="118"/>
      <c r="AP18" s="346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1:52" ht="13.5" thickBot="1">
      <c r="A19" s="3"/>
      <c r="B19" s="523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0.5640567617857538</v>
      </c>
      <c r="AF19" s="127">
        <f>+entero!AF34</f>
        <v>0.5695940075779744</v>
      </c>
      <c r="AG19" s="127">
        <f>+entero!AG34</f>
        <v>0.5656343033577951</v>
      </c>
      <c r="AH19" s="127">
        <f>+entero!AH34</f>
        <v>0.5689396490741556</v>
      </c>
      <c r="AI19" s="128">
        <f>+entero!AI34</f>
        <v>0.5693380998367864</v>
      </c>
      <c r="AJ19" s="129">
        <f>+entero!AJ34</f>
        <v>0.5701456574266072</v>
      </c>
      <c r="AK19" s="129">
        <f>+entero!AK34</f>
        <v>0.5707918848192516</v>
      </c>
      <c r="AL19" s="129">
        <f>+entero!AL34</f>
        <v>0.5716032637878714</v>
      </c>
      <c r="AM19" s="174">
        <f>+entero!AM34</f>
        <v>0.5710398898798423</v>
      </c>
      <c r="AN19" s="128"/>
      <c r="AO19" s="130"/>
      <c r="AP19" s="346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4:52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4"/>
      <c r="AJ20" s="4"/>
      <c r="AK20" s="4"/>
      <c r="AL20" s="4"/>
      <c r="AM20" s="4"/>
      <c r="AN20" s="4"/>
      <c r="AO20" s="4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3:52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>
        <v>7.29</v>
      </c>
      <c r="AJ21" s="35">
        <v>7.29</v>
      </c>
      <c r="AK21" s="35"/>
      <c r="AL21" s="35"/>
      <c r="AM21" s="35"/>
      <c r="AN21" s="36"/>
      <c r="AO21" s="5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3:52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54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3:5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4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2:52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" t="s">
        <v>7</v>
      </c>
      <c r="AJ24" s="4"/>
      <c r="AK24" s="4"/>
      <c r="AL24" s="4"/>
      <c r="AM24" s="4"/>
      <c r="AN24" s="4"/>
      <c r="AO24" s="4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3:52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" t="s">
        <v>8</v>
      </c>
      <c r="AJ25" s="4"/>
      <c r="AK25" s="4"/>
      <c r="AL25" s="4"/>
      <c r="AM25" s="4"/>
      <c r="AN25" s="4"/>
      <c r="AO25" s="4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3:52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" t="s">
        <v>10</v>
      </c>
      <c r="AJ26" s="4"/>
      <c r="AK26" s="4"/>
      <c r="AL26" s="4"/>
      <c r="AM26" s="4"/>
      <c r="AN26" s="4"/>
      <c r="AO26" s="4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3:52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" t="s">
        <v>9</v>
      </c>
      <c r="AJ27" s="4"/>
      <c r="AK27" s="4"/>
      <c r="AL27" s="4"/>
      <c r="AM27" s="4"/>
      <c r="AN27" s="4"/>
      <c r="AO27" s="4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4:52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" t="s">
        <v>24</v>
      </c>
      <c r="AJ28" s="4"/>
      <c r="AK28" s="4"/>
      <c r="AL28" s="4"/>
      <c r="AM28" s="4"/>
      <c r="AN28" s="4"/>
      <c r="AO28" s="4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4:52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" t="s">
        <v>11</v>
      </c>
      <c r="AJ29" s="4"/>
      <c r="AK29" s="4"/>
      <c r="AL29" s="4"/>
      <c r="AM29" s="4"/>
      <c r="AN29" s="4"/>
      <c r="AO29" s="4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3:52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1" t="s">
        <v>3</v>
      </c>
      <c r="AJ30" s="4"/>
      <c r="AK30" s="4"/>
      <c r="AL30" s="4"/>
      <c r="AM30" s="4"/>
      <c r="AN30" s="4"/>
      <c r="AO30" s="4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3:52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8" t="s">
        <v>3</v>
      </c>
      <c r="AJ31" s="4"/>
      <c r="AK31" s="4"/>
      <c r="AL31" s="4"/>
      <c r="AM31" s="4"/>
      <c r="AN31" s="5"/>
      <c r="AO31" s="5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3:52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5"/>
      <c r="AJ32" s="5"/>
      <c r="AK32" s="5"/>
      <c r="AL32" s="5"/>
      <c r="AM32" s="5"/>
      <c r="AN32" s="5"/>
      <c r="AO32" s="5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3:52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3:52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3:52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1:52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1:52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1:52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1:52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1:52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1:52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1:52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1:52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1:52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</row>
    <row r="75" spans="1:52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</row>
    <row r="76" spans="1:52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</row>
    <row r="77" spans="1:52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</row>
    <row r="78" spans="1:52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</row>
    <row r="79" spans="1:52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</row>
    <row r="80" spans="1:52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</row>
    <row r="81" spans="1:52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</row>
    <row r="82" spans="1:52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</row>
    <row r="83" spans="1:52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</row>
    <row r="84" spans="1:52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</row>
    <row r="85" spans="1:52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</row>
    <row r="86" spans="1:52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</row>
    <row r="87" spans="1:52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</row>
    <row r="88" spans="1:52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</row>
    <row r="89" spans="1:52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</row>
    <row r="90" spans="1:52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</row>
    <row r="91" spans="1:52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</row>
    <row r="92" spans="1:52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</row>
    <row r="93" spans="1:41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</row>
    <row r="94" spans="1:41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</row>
    <row r="95" spans="1:41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</row>
    <row r="96" spans="1:41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</row>
    <row r="97" spans="3:41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</row>
    <row r="98" spans="3:41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</row>
    <row r="99" spans="3:41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</row>
    <row r="100" spans="3:41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</row>
    <row r="101" spans="3:41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</row>
    <row r="102" spans="3:41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</row>
    <row r="103" spans="3:41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</row>
    <row r="104" spans="3:41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</row>
    <row r="105" spans="3:41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</row>
    <row r="106" spans="3:41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</row>
    <row r="107" spans="3:41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</row>
    <row r="108" spans="3:41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</row>
    <row r="109" spans="3:41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</row>
    <row r="110" spans="3:41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</row>
    <row r="111" spans="3:41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</row>
    <row r="112" spans="3:41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</row>
    <row r="113" spans="3:41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</row>
    <row r="114" spans="3:41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</row>
    <row r="115" spans="3:41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</row>
    <row r="116" spans="3:41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</row>
    <row r="117" spans="3:41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</row>
    <row r="118" spans="3:41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</row>
    <row r="119" spans="3:41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</row>
    <row r="120" spans="3:41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</row>
    <row r="121" spans="3:41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</row>
    <row r="122" spans="3:41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</row>
    <row r="123" spans="3:41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</row>
    <row r="124" spans="3:41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</row>
    <row r="125" spans="3:41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</row>
    <row r="126" spans="3:41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</row>
    <row r="127" spans="3:41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</row>
    <row r="128" spans="3:41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</row>
    <row r="129" spans="3:41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</row>
    <row r="130" spans="3:41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</row>
    <row r="131" spans="3:41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</row>
    <row r="132" spans="3:41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</row>
    <row r="133" spans="3:41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</row>
    <row r="134" spans="3:41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</row>
    <row r="135" spans="3:41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</row>
    <row r="136" spans="3:41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</row>
    <row r="137" spans="3:41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</row>
    <row r="138" spans="3:41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</row>
    <row r="139" spans="3:41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</row>
    <row r="140" spans="3:41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</row>
    <row r="141" spans="3:41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</row>
    <row r="142" spans="3:41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  <c r="AO142" s="343"/>
    </row>
    <row r="143" spans="3:41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</row>
    <row r="144" spans="3:41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</row>
    <row r="145" spans="3:41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</row>
    <row r="146" spans="3:41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</row>
    <row r="147" spans="3:41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  <c r="AO147" s="343"/>
    </row>
    <row r="148" spans="3:41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</row>
    <row r="149" spans="3:41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  <c r="AO149" s="343"/>
    </row>
    <row r="150" spans="3:41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</row>
    <row r="151" spans="3:41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</row>
    <row r="152" spans="3:41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</row>
    <row r="153" spans="3:41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</row>
    <row r="154" spans="3:41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</row>
    <row r="155" spans="3:41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</row>
    <row r="156" spans="3:41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</row>
    <row r="157" spans="3:41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</row>
    <row r="158" spans="3:41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</row>
    <row r="159" spans="3:41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</row>
    <row r="160" spans="3:41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</row>
    <row r="161" spans="3:41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</row>
    <row r="162" spans="3:41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</row>
    <row r="163" spans="3:41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  <c r="AO163" s="343"/>
    </row>
    <row r="164" spans="3:41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</row>
    <row r="165" spans="3:41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</row>
    <row r="166" spans="3:41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</row>
    <row r="167" spans="3:41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</row>
    <row r="168" spans="3:41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</row>
    <row r="169" spans="3:41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3:4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3:4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3:4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3:4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3:4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3:4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3:4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3:4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3:4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</sheetData>
  <sheetProtection/>
  <mergeCells count="31">
    <mergeCell ref="T3:T4"/>
    <mergeCell ref="V3:V4"/>
    <mergeCell ref="W3:W4"/>
    <mergeCell ref="P3:P4"/>
    <mergeCell ref="O3:O4"/>
    <mergeCell ref="N3:N4"/>
    <mergeCell ref="Q3:Q4"/>
    <mergeCell ref="AD3:AD4"/>
    <mergeCell ref="B6:B19"/>
    <mergeCell ref="AN3:AO3"/>
    <mergeCell ref="G3:G4"/>
    <mergeCell ref="F3:F4"/>
    <mergeCell ref="H3:H4"/>
    <mergeCell ref="I3:I4"/>
    <mergeCell ref="M3:M4"/>
    <mergeCell ref="S3:S4"/>
    <mergeCell ref="R3:R4"/>
    <mergeCell ref="Z3:Z4"/>
    <mergeCell ref="AA3:AA4"/>
    <mergeCell ref="AB3:AB4"/>
    <mergeCell ref="AC3:AC4"/>
    <mergeCell ref="D1:AM1"/>
    <mergeCell ref="D3:D4"/>
    <mergeCell ref="AI3:AM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28" sqref="AB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8.8515625" style="0" customWidth="1"/>
    <col min="32" max="34" width="9.7109375" style="0" customWidth="1"/>
    <col min="35" max="38" width="9.28125" style="0" customWidth="1"/>
    <col min="39" max="39" width="9.421875" style="0" customWidth="1"/>
    <col min="40" max="40" width="8.28125" style="0" customWidth="1"/>
    <col min="41" max="41" width="10.140625" style="0" customWidth="1"/>
    <col min="43" max="52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ht="18.75" customHeight="1">
      <c r="C3" s="18"/>
      <c r="D3" s="509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167" t="str">
        <f>+entero!AE3</f>
        <v>Semana 1*</v>
      </c>
      <c r="AF3" s="167" t="str">
        <f>+entero!AF3</f>
        <v>Semana 2*</v>
      </c>
      <c r="AG3" s="167" t="str">
        <f>+entero!AG3</f>
        <v>Semana 3*</v>
      </c>
      <c r="AH3" s="167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528" t="s">
        <v>42</v>
      </c>
      <c r="AO3" s="529"/>
      <c r="AQ3" s="339"/>
      <c r="AR3" s="339"/>
      <c r="AS3" s="339"/>
      <c r="AT3" s="339"/>
      <c r="AU3" s="339"/>
      <c r="AV3" s="339"/>
      <c r="AW3" s="339"/>
      <c r="AX3" s="339"/>
      <c r="AY3" s="339"/>
      <c r="AZ3" s="339"/>
    </row>
    <row r="4" spans="3:52" ht="18.75" customHeight="1" thickBot="1">
      <c r="C4" s="23"/>
      <c r="D4" s="51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108" t="s">
        <v>25</v>
      </c>
      <c r="AO4" s="147" t="s">
        <v>108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</row>
    <row r="5" spans="1:52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40"/>
      <c r="AJ5" s="40"/>
      <c r="AK5" s="40"/>
      <c r="AL5" s="40"/>
      <c r="AM5" s="40"/>
      <c r="AN5" s="109"/>
      <c r="AO5" s="63"/>
      <c r="AP5" s="3"/>
      <c r="AQ5" s="339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1:52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2583.721877363112</v>
      </c>
      <c r="AF6" s="69">
        <f>+entero!AF36</f>
        <v>2614.5718102972587</v>
      </c>
      <c r="AG6" s="69">
        <f>+entero!AG36</f>
        <v>2642.345847884393</v>
      </c>
      <c r="AH6" s="69">
        <f>+entero!AH36</f>
        <v>2661.4195052485547</v>
      </c>
      <c r="AI6" s="37">
        <f>+entero!AI36</f>
        <v>2661.4195052485547</v>
      </c>
      <c r="AJ6" s="38">
        <f>+entero!AJ36</f>
        <v>2661.4195052485547</v>
      </c>
      <c r="AK6" s="38">
        <f>+entero!AK36</f>
        <v>2661.4195052485547</v>
      </c>
      <c r="AL6" s="38">
        <f>+entero!AL36</f>
        <v>2661.4195052485547</v>
      </c>
      <c r="AM6" s="38">
        <f>+entero!AM36</f>
        <v>2666.598931193642</v>
      </c>
      <c r="AN6" s="37">
        <f>+entero!AN36</f>
        <v>5.179425945087132</v>
      </c>
      <c r="AO6" s="154">
        <f>+entero!AO36</f>
        <v>0.0019461140699061907</v>
      </c>
      <c r="AP6" s="3"/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1:52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1350.1067535648415</v>
      </c>
      <c r="AF7" s="67">
        <f>+entero!AF37</f>
        <v>1349.568800917749</v>
      </c>
      <c r="AG7" s="67">
        <f>+entero!AG37</f>
        <v>1346.3277058872834</v>
      </c>
      <c r="AH7" s="67">
        <f>+entero!AH37</f>
        <v>1343.447736867052</v>
      </c>
      <c r="AI7" s="14">
        <f>+entero!AI37</f>
        <v>1343.447736867052</v>
      </c>
      <c r="AJ7" s="10">
        <f>+entero!AJ37</f>
        <v>1343.447736867052</v>
      </c>
      <c r="AK7" s="10">
        <f>+entero!AK37</f>
        <v>1343.447736867052</v>
      </c>
      <c r="AL7" s="10">
        <f>+entero!AL37</f>
        <v>1343.447736867052</v>
      </c>
      <c r="AM7" s="10">
        <f>+entero!AM37</f>
        <v>1328.6768940202312</v>
      </c>
      <c r="AN7" s="14">
        <f>+entero!AN37</f>
        <v>-14.77084284682087</v>
      </c>
      <c r="AO7" s="118">
        <f>+entero!AO37</f>
        <v>-0.01099472829606818</v>
      </c>
      <c r="AP7" s="3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9369.74086974</v>
      </c>
      <c r="AF8" s="67">
        <f>+entero!AF38</f>
        <v>9352.51179036</v>
      </c>
      <c r="AG8" s="67">
        <f>+entero!AG38</f>
        <v>9316.58772474</v>
      </c>
      <c r="AH8" s="67">
        <f>+entero!AH38</f>
        <v>9296.65833912</v>
      </c>
      <c r="AI8" s="14">
        <f>+entero!AI38</f>
        <v>9296.65833912</v>
      </c>
      <c r="AJ8" s="10">
        <f>+entero!AJ38</f>
        <v>9296.65833912</v>
      </c>
      <c r="AK8" s="10">
        <f>+entero!AK38</f>
        <v>9296.65833912</v>
      </c>
      <c r="AL8" s="10">
        <f>+entero!AL38</f>
        <v>9296.65833912</v>
      </c>
      <c r="AM8" s="10">
        <f>+entero!AM38</f>
        <v>9194.444106620002</v>
      </c>
      <c r="AN8" s="14">
        <f>+entero!AN38</f>
        <v>-102.21423249999862</v>
      </c>
      <c r="AO8" s="118">
        <f>+entero!AO38</f>
        <v>-0.010994728296067957</v>
      </c>
      <c r="AP8" s="3"/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1:52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14">
        <f>+entero!AI39</f>
        <v>0</v>
      </c>
      <c r="AJ9" s="10">
        <f>+entero!AJ39</f>
        <v>0</v>
      </c>
      <c r="AK9" s="10">
        <f>+entero!AK39</f>
        <v>0</v>
      </c>
      <c r="AL9" s="10">
        <f>+entero!AL39</f>
        <v>0</v>
      </c>
      <c r="AM9" s="10">
        <f>+entero!AM39</f>
        <v>0</v>
      </c>
      <c r="AN9" s="14" t="str">
        <f>+entero!AN39</f>
        <v> </v>
      </c>
      <c r="AO9" s="118" t="str">
        <f>+entero!AO39</f>
        <v> </v>
      </c>
      <c r="AP9" s="3"/>
      <c r="AQ9" s="33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1:52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1233.6151237982708</v>
      </c>
      <c r="AF10" s="67">
        <f>+entero!AF40</f>
        <v>1265.0030093795094</v>
      </c>
      <c r="AG10" s="67">
        <f>+entero!AG40</f>
        <v>1296.01814199711</v>
      </c>
      <c r="AH10" s="67">
        <f>+entero!AH40</f>
        <v>1317.971768381503</v>
      </c>
      <c r="AI10" s="14">
        <f>+entero!AI40</f>
        <v>1317.971768381503</v>
      </c>
      <c r="AJ10" s="10">
        <f>+entero!AJ40</f>
        <v>1317.971768381503</v>
      </c>
      <c r="AK10" s="10">
        <f>+entero!AK40</f>
        <v>1317.971768381503</v>
      </c>
      <c r="AL10" s="10">
        <f>+entero!AL40</f>
        <v>1317.971768381503</v>
      </c>
      <c r="AM10" s="10">
        <f>+entero!AM40</f>
        <v>1337.9220371734104</v>
      </c>
      <c r="AN10" s="14">
        <f>+entero!AN40</f>
        <v>19.950268791907547</v>
      </c>
      <c r="AO10" s="118">
        <f>+entero!AO40</f>
        <v>0.015137098738015276</v>
      </c>
      <c r="AP10" s="3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1:52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8556.43095916</v>
      </c>
      <c r="AF11" s="67">
        <f>+entero!AF41</f>
        <v>8761.619855</v>
      </c>
      <c r="AG11" s="67">
        <f>+entero!AG41</f>
        <v>8963.601542620001</v>
      </c>
      <c r="AH11" s="67">
        <f>+entero!AH41</f>
        <v>9115.520637200001</v>
      </c>
      <c r="AI11" s="14">
        <f>+entero!AI41</f>
        <v>9115.520637200001</v>
      </c>
      <c r="AJ11" s="10">
        <f>+entero!AJ41</f>
        <v>9115.520637200001</v>
      </c>
      <c r="AK11" s="10">
        <f>+entero!AK41</f>
        <v>9115.520637200001</v>
      </c>
      <c r="AL11" s="10">
        <f>+entero!AL41</f>
        <v>9115.520637200001</v>
      </c>
      <c r="AM11" s="10">
        <f>+entero!AM41</f>
        <v>9253.576497240001</v>
      </c>
      <c r="AN11" s="14">
        <f>+entero!AN41</f>
        <v>138.05586003999997</v>
      </c>
      <c r="AO11" s="118">
        <f>+entero!AO41</f>
        <v>0.015145142612765339</v>
      </c>
      <c r="AP11" s="3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1:52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0.6999999999999849</v>
      </c>
      <c r="AH12" s="67">
        <f>+entero!AH43</f>
        <v>0.6999999999999849</v>
      </c>
      <c r="AI12" s="14">
        <f>+entero!AI43</f>
        <v>0.6999999999999849</v>
      </c>
      <c r="AJ12" s="10">
        <f>+entero!AJ43</f>
        <v>0.6999999999999849</v>
      </c>
      <c r="AK12" s="10">
        <f>+entero!AK43</f>
        <v>0.6999999999999849</v>
      </c>
      <c r="AL12" s="10">
        <f>+entero!AL43</f>
        <v>0.6999999999999849</v>
      </c>
      <c r="AM12" s="10">
        <f>+entero!AM43</f>
        <v>0.6999999999999849</v>
      </c>
      <c r="AN12" s="14">
        <f>+entero!AN43</f>
        <v>0</v>
      </c>
      <c r="AO12" s="118">
        <f>+entero!AO43</f>
        <v>0</v>
      </c>
      <c r="AP12" s="3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1:52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67">
        <f>+entero!AH44</f>
        <v>0</v>
      </c>
      <c r="AI13" s="14">
        <f>+entero!AI44</f>
        <v>0</v>
      </c>
      <c r="AJ13" s="10">
        <f>+entero!AJ44</f>
        <v>0</v>
      </c>
      <c r="AK13" s="10">
        <f>+entero!AK44</f>
        <v>0</v>
      </c>
      <c r="AL13" s="10">
        <f>+entero!AL44</f>
        <v>0</v>
      </c>
      <c r="AM13" s="10">
        <f>+entero!AM44</f>
        <v>0</v>
      </c>
      <c r="AN13" s="14" t="str">
        <f>+entero!AN44</f>
        <v>  </v>
      </c>
      <c r="AO13" s="118" t="str">
        <f>+entero!AO44</f>
        <v> </v>
      </c>
      <c r="AP13" s="3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1:52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</v>
      </c>
      <c r="AI14" s="14">
        <f>+entero!AI45</f>
        <v>0</v>
      </c>
      <c r="AJ14" s="10">
        <f>+entero!AJ45</f>
        <v>0.001039306358381503</v>
      </c>
      <c r="AK14" s="10">
        <f>+entero!AK45</f>
        <v>0.001039306358381503</v>
      </c>
      <c r="AL14" s="10">
        <f>+entero!AL45</f>
        <v>0</v>
      </c>
      <c r="AM14" s="10">
        <f>+entero!AM45</f>
        <v>0</v>
      </c>
      <c r="AN14" s="14" t="str">
        <f>+entero!AN45</f>
        <v> </v>
      </c>
      <c r="AO14" s="118" t="str">
        <f>+entero!AO45</f>
        <v> </v>
      </c>
      <c r="AP14" s="3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1:52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</v>
      </c>
      <c r="AI15" s="14">
        <f>+entero!AI46</f>
        <v>0</v>
      </c>
      <c r="AJ15" s="10">
        <f>+entero!AJ46</f>
        <v>0.007192</v>
      </c>
      <c r="AK15" s="10">
        <f>+entero!AK46</f>
        <v>0.007192</v>
      </c>
      <c r="AL15" s="10">
        <f>+entero!AL46</f>
        <v>0</v>
      </c>
      <c r="AM15" s="10">
        <f>+entero!AM46</f>
        <v>0</v>
      </c>
      <c r="AN15" s="14" t="str">
        <f>+entero!AN46</f>
        <v> </v>
      </c>
      <c r="AO15" s="118" t="str">
        <f>+entero!AO46</f>
        <v> </v>
      </c>
      <c r="AP15" s="3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1:52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</v>
      </c>
      <c r="AI16" s="14">
        <f>+entero!AI47</f>
        <v>0</v>
      </c>
      <c r="AJ16" s="10">
        <f>+entero!AJ47</f>
        <v>0</v>
      </c>
      <c r="AK16" s="10">
        <f>+entero!AK47</f>
        <v>0</v>
      </c>
      <c r="AL16" s="10">
        <f>+entero!AL47</f>
        <v>0</v>
      </c>
      <c r="AM16" s="10">
        <f>+entero!AM47</f>
        <v>0</v>
      </c>
      <c r="AN16" s="14" t="str">
        <f>+entero!AN47</f>
        <v> </v>
      </c>
      <c r="AO16" s="118" t="str">
        <f>+entero!AO47</f>
        <v> </v>
      </c>
      <c r="AP16" s="3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1:52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67">
        <f>+entero!AH48</f>
        <v>0</v>
      </c>
      <c r="AI17" s="14">
        <f>+entero!AI48</f>
        <v>0</v>
      </c>
      <c r="AJ17" s="10">
        <f>+entero!AJ48</f>
        <v>0</v>
      </c>
      <c r="AK17" s="10">
        <f>+entero!AK48</f>
        <v>0</v>
      </c>
      <c r="AL17" s="10">
        <f>+entero!AL48</f>
        <v>0</v>
      </c>
      <c r="AM17" s="10">
        <f>+entero!AM48</f>
        <v>0</v>
      </c>
      <c r="AN17" s="14" t="str">
        <f>+entero!AN48</f>
        <v> </v>
      </c>
      <c r="AO17" s="118" t="str">
        <f>+entero!AO48</f>
        <v> </v>
      </c>
      <c r="AP17" s="3" t="s">
        <v>3</v>
      </c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1:52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67">
        <f>+entero!AH49</f>
        <v>0</v>
      </c>
      <c r="AI18" s="14">
        <f>+entero!AI49</f>
        <v>0</v>
      </c>
      <c r="AJ18" s="10">
        <f>+entero!AJ49</f>
        <v>0</v>
      </c>
      <c r="AK18" s="10">
        <f>+entero!AK49</f>
        <v>0</v>
      </c>
      <c r="AL18" s="10">
        <f>+entero!AL49</f>
        <v>0</v>
      </c>
      <c r="AM18" s="10">
        <f>+entero!AM49</f>
        <v>0</v>
      </c>
      <c r="AN18" s="14" t="str">
        <f>+entero!AN49</f>
        <v> </v>
      </c>
      <c r="AO18" s="118" t="str">
        <f>+entero!AO49</f>
        <v> </v>
      </c>
      <c r="AP18" s="3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1:52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33">
        <f>+entero!AI50</f>
        <v>0</v>
      </c>
      <c r="AJ19" s="60">
        <f>+entero!AJ50</f>
        <v>0</v>
      </c>
      <c r="AK19" s="60">
        <f>+entero!AK50</f>
        <v>0</v>
      </c>
      <c r="AL19" s="60">
        <f>+entero!AL50</f>
        <v>0</v>
      </c>
      <c r="AM19" s="60">
        <f>+entero!AM50</f>
        <v>0</v>
      </c>
      <c r="AN19" s="33" t="str">
        <f>+entero!AN50</f>
        <v> </v>
      </c>
      <c r="AO19" s="130" t="str">
        <f>+entero!AO50</f>
        <v> </v>
      </c>
      <c r="AP19" s="3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4:52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3:5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54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3:52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4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3:52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3:52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3:52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1:52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1:52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1:52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1:52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1:52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1:52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1:52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1:52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1:52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1:52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1:52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1:52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1:52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1:52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1:52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</row>
    <row r="75" spans="1:52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</row>
    <row r="76" spans="1:52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</row>
    <row r="77" spans="1:52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</row>
    <row r="78" spans="1:52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</row>
    <row r="79" spans="1:52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</row>
    <row r="80" spans="1:52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</row>
    <row r="81" spans="1:52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</row>
    <row r="82" spans="1:52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</row>
    <row r="83" spans="3:41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</row>
    <row r="84" spans="3:41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</row>
    <row r="85" spans="3:41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</row>
    <row r="86" spans="3:41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</row>
    <row r="87" spans="3:41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</row>
    <row r="88" spans="3:41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</row>
    <row r="89" spans="3:41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</row>
    <row r="90" spans="3:41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</row>
    <row r="91" spans="3:41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</row>
    <row r="92" spans="3:41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</row>
    <row r="93" spans="3:41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</row>
    <row r="94" spans="3:41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</row>
    <row r="95" spans="3:41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</row>
    <row r="96" spans="3:41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</row>
    <row r="97" spans="3:41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</row>
    <row r="98" spans="3:41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</row>
    <row r="99" spans="3:41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</row>
    <row r="100" spans="3:41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</row>
    <row r="101" spans="3:41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</row>
    <row r="102" spans="3:41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3:4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3:4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</sheetData>
  <sheetProtection/>
  <mergeCells count="30">
    <mergeCell ref="AC3:AC4"/>
    <mergeCell ref="AD3:AD4"/>
    <mergeCell ref="Y3:Y4"/>
    <mergeCell ref="Z3:Z4"/>
    <mergeCell ref="AA3:AA4"/>
    <mergeCell ref="AB3:AB4"/>
    <mergeCell ref="U3:U4"/>
    <mergeCell ref="X3:X4"/>
    <mergeCell ref="D1:AM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N3:AO3"/>
    <mergeCell ref="E3:E4"/>
    <mergeCell ref="F3:F4"/>
    <mergeCell ref="G3:G4"/>
    <mergeCell ref="AI3:AM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44" sqref="V4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0" width="8.7109375" style="0" customWidth="1"/>
    <col min="31" max="31" width="9.140625" style="0" customWidth="1"/>
    <col min="32" max="32" width="9.8515625" style="0" customWidth="1"/>
    <col min="33" max="34" width="9.7109375" style="0" customWidth="1"/>
    <col min="35" max="35" width="9.421875" style="0" customWidth="1"/>
    <col min="36" max="36" width="9.421875" style="0" bestFit="1" customWidth="1"/>
    <col min="37" max="38" width="9.421875" style="0" customWidth="1"/>
    <col min="39" max="39" width="9.57421875" style="0" customWidth="1"/>
    <col min="40" max="40" width="9.00390625" style="0" customWidth="1"/>
    <col min="41" max="41" width="10.00390625" style="0" customWidth="1"/>
    <col min="43" max="53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ht="13.5" customHeight="1">
      <c r="C3" s="18"/>
      <c r="D3" s="509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167" t="str">
        <f>+entero!AE3</f>
        <v>Semana 1*</v>
      </c>
      <c r="AF3" s="167" t="str">
        <f>+entero!AF3</f>
        <v>Semana 2*</v>
      </c>
      <c r="AG3" s="167" t="str">
        <f>+entero!AG3</f>
        <v>Semana 3*</v>
      </c>
      <c r="AH3" s="167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528" t="s">
        <v>42</v>
      </c>
      <c r="AO3" s="529"/>
      <c r="AQ3" s="339"/>
      <c r="AR3" s="339"/>
      <c r="AS3" s="339"/>
      <c r="AT3" s="339"/>
      <c r="AU3" s="339"/>
      <c r="AV3" s="339"/>
      <c r="AW3" s="339"/>
      <c r="AX3" s="339"/>
      <c r="AY3" s="339"/>
      <c r="AZ3" s="339"/>
    </row>
    <row r="4" spans="3:52" ht="24.75" customHeight="1" thickBot="1">
      <c r="C4" s="23"/>
      <c r="D4" s="51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108" t="s">
        <v>25</v>
      </c>
      <c r="AO4" s="147" t="s">
        <v>108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</row>
    <row r="5" spans="1:52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62"/>
      <c r="AJ5" s="62"/>
      <c r="AK5" s="62"/>
      <c r="AL5" s="62"/>
      <c r="AM5" s="62"/>
      <c r="AN5" s="109"/>
      <c r="AO5" s="63"/>
      <c r="AP5" s="3"/>
      <c r="AQ5" s="339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1:52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8959.18157698026</v>
      </c>
      <c r="AF6" s="83">
        <f>+entero!AF52</f>
        <v>9045.790951757963</v>
      </c>
      <c r="AG6" s="83">
        <f>+entero!AG52</f>
        <v>8995.347438792196</v>
      </c>
      <c r="AH6" s="83">
        <f>+entero!AH52</f>
        <v>9018.227627357224</v>
      </c>
      <c r="AI6" s="80">
        <f>+entero!AI52</f>
        <v>9031.940945391907</v>
      </c>
      <c r="AJ6" s="73">
        <f>+entero!AJ52</f>
        <v>9066.11913325318</v>
      </c>
      <c r="AK6" s="73">
        <f>+entero!AK52</f>
        <v>9061.893730357227</v>
      </c>
      <c r="AL6" s="73">
        <f>+entero!AL52</f>
        <v>9108.98772418237</v>
      </c>
      <c r="AM6" s="73">
        <f>+entero!AM52</f>
        <v>9092.310197597111</v>
      </c>
      <c r="AN6" s="80">
        <f>+entero!AN52</f>
        <v>74.08257023988699</v>
      </c>
      <c r="AO6" s="115">
        <f>+entero!AO52</f>
        <v>0.008214759407397798</v>
      </c>
      <c r="AP6" s="3"/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1:52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7413.340760036456</v>
      </c>
      <c r="AF7" s="83">
        <f>+entero!AF53</f>
        <v>7500.713993763735</v>
      </c>
      <c r="AG7" s="83">
        <f>+entero!AG53</f>
        <v>7450.817035436705</v>
      </c>
      <c r="AH7" s="83">
        <f>+entero!AH53</f>
        <v>7471.104186503178</v>
      </c>
      <c r="AI7" s="80">
        <f>+entero!AI53</f>
        <v>7480.871070900577</v>
      </c>
      <c r="AJ7" s="73">
        <f>+entero!AJ53</f>
        <v>7514.435471767631</v>
      </c>
      <c r="AK7" s="73">
        <f>+entero!AK53</f>
        <v>7510.380229188151</v>
      </c>
      <c r="AL7" s="73">
        <f>+entero!AL53</f>
        <v>7554.783981378902</v>
      </c>
      <c r="AM7" s="73">
        <f>+entero!AM53</f>
        <v>7527.953942085551</v>
      </c>
      <c r="AN7" s="80">
        <f>+entero!AN53</f>
        <v>56.84975558237238</v>
      </c>
      <c r="AO7" s="115">
        <f>+entero!AO53</f>
        <v>0.007609284272206196</v>
      </c>
      <c r="AP7" s="3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0.5708340798462574</v>
      </c>
      <c r="AF8" s="132">
        <f>+entero!AF54</f>
        <v>0.5773703350376497</v>
      </c>
      <c r="AG8" s="132">
        <f>+entero!AG54</f>
        <v>0.5726371756422922</v>
      </c>
      <c r="AH8" s="132">
        <f>+entero!AH54</f>
        <v>0.5764670804325052</v>
      </c>
      <c r="AI8" s="133">
        <f>+entero!AI54</f>
        <v>0.5766845029578158</v>
      </c>
      <c r="AJ8" s="134">
        <f>+entero!AJ54</f>
        <v>0.5776667557735472</v>
      </c>
      <c r="AK8" s="134">
        <f>+entero!AK54</f>
        <v>0.5784403637462504</v>
      </c>
      <c r="AL8" s="134">
        <f>+entero!AL54</f>
        <v>0.5793196590790924</v>
      </c>
      <c r="AM8" s="134">
        <f>+entero!AM54</f>
        <v>0.5782670353773343</v>
      </c>
      <c r="AN8" s="80"/>
      <c r="AO8" s="115"/>
      <c r="AP8" s="3"/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1:52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0"/>
      <c r="AJ9" s="73"/>
      <c r="AK9" s="73"/>
      <c r="AL9" s="73"/>
      <c r="AM9" s="73"/>
      <c r="AN9" s="80"/>
      <c r="AO9" s="115"/>
      <c r="AP9" s="3"/>
      <c r="AQ9" s="33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1:52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2189.8885987860954</v>
      </c>
      <c r="AF10" s="83">
        <f>+entero!AF55</f>
        <v>2196.0413211080418</v>
      </c>
      <c r="AG10" s="83">
        <f>+entero!AG55</f>
        <v>2161.1290030135838</v>
      </c>
      <c r="AH10" s="83">
        <f>+entero!AH55</f>
        <v>2160.8722309673412</v>
      </c>
      <c r="AI10" s="80">
        <f>+entero!AI55</f>
        <v>2195.0886830424856</v>
      </c>
      <c r="AJ10" s="73">
        <f>+entero!AJ55</f>
        <v>2213.422103039595</v>
      </c>
      <c r="AK10" s="73">
        <f>+entero!AK55</f>
        <v>2193.2322950193643</v>
      </c>
      <c r="AL10" s="73">
        <f>+entero!AL55</f>
        <v>2217.4658849832367</v>
      </c>
      <c r="AM10" s="73">
        <f>+entero!AM55</f>
        <v>2169.436039559827</v>
      </c>
      <c r="AN10" s="80">
        <f>+entero!AN55</f>
        <v>8.563808592485657</v>
      </c>
      <c r="AO10" s="115">
        <f>+entero!AO55</f>
        <v>0.003963125847867399</v>
      </c>
      <c r="AP10" s="3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1:52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0.6255015011064954</v>
      </c>
      <c r="AF11" s="132">
        <f>+entero!AF56</f>
        <v>0.6290931838661474</v>
      </c>
      <c r="AG11" s="132">
        <f>+entero!AG56</f>
        <v>0.6198973605383755</v>
      </c>
      <c r="AH11" s="132">
        <f>+entero!AH56</f>
        <v>0.6297433075139138</v>
      </c>
      <c r="AI11" s="133">
        <f>+entero!AI56</f>
        <v>0.6341594237493421</v>
      </c>
      <c r="AJ11" s="134">
        <f>+entero!AJ56</f>
        <v>0.6353925860508247</v>
      </c>
      <c r="AK11" s="134">
        <f>+entero!AK56</f>
        <v>0.6355190682873485</v>
      </c>
      <c r="AL11" s="134">
        <f>+entero!AL56</f>
        <v>0.6355241652132672</v>
      </c>
      <c r="AM11" s="134">
        <f>+entero!AM56</f>
        <v>0.6300219370714442</v>
      </c>
      <c r="AN11" s="80"/>
      <c r="AO11" s="115"/>
      <c r="AP11" s="3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1:52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0"/>
      <c r="AJ12" s="73"/>
      <c r="AK12" s="73"/>
      <c r="AL12" s="73"/>
      <c r="AM12" s="73"/>
      <c r="AN12" s="80"/>
      <c r="AO12" s="115"/>
      <c r="AP12" s="3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1:52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2529.409667357925</v>
      </c>
      <c r="AF13" s="83">
        <f>+entero!AF57</f>
        <v>2618.858008978775</v>
      </c>
      <c r="AG13" s="83">
        <f>+entero!AG57</f>
        <v>2576.9052334526014</v>
      </c>
      <c r="AH13" s="83">
        <f>+entero!AH57</f>
        <v>2596.391480485838</v>
      </c>
      <c r="AI13" s="80">
        <f>+entero!AI57</f>
        <v>2572.13279325607</v>
      </c>
      <c r="AJ13" s="73">
        <f>+entero!AJ57</f>
        <v>2584.9066793789016</v>
      </c>
      <c r="AK13" s="73">
        <f>+entero!AK57</f>
        <v>2594.5864604352605</v>
      </c>
      <c r="AL13" s="73">
        <f>+entero!AL57</f>
        <v>2607.2162689858383</v>
      </c>
      <c r="AM13" s="73">
        <f>+entero!AM57</f>
        <v>2630.195948559539</v>
      </c>
      <c r="AN13" s="80">
        <f>+entero!AN57</f>
        <v>33.80446807370072</v>
      </c>
      <c r="AO13" s="115">
        <f>+entero!AO57</f>
        <v>0.013019788551830835</v>
      </c>
      <c r="AP13" s="3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1:52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0.6039636682003057</v>
      </c>
      <c r="AF14" s="132">
        <f>+entero!AF58</f>
        <v>0.6159944394558906</v>
      </c>
      <c r="AG14" s="132">
        <f>+entero!AG58</f>
        <v>0.607088318973863</v>
      </c>
      <c r="AH14" s="132">
        <f>+entero!AH58</f>
        <v>0.6067006311316551</v>
      </c>
      <c r="AI14" s="133">
        <f>+entero!AI58</f>
        <v>0.6034742880368219</v>
      </c>
      <c r="AJ14" s="134">
        <f>+entero!AJ58</f>
        <v>0.6034255780659011</v>
      </c>
      <c r="AK14" s="134">
        <f>+entero!AK58</f>
        <v>0.6044449588297821</v>
      </c>
      <c r="AL14" s="134">
        <f>+entero!AL58</f>
        <v>0.6063355019261645</v>
      </c>
      <c r="AM14" s="134">
        <f>+entero!AM58</f>
        <v>0.608206011854494</v>
      </c>
      <c r="AN14" s="80"/>
      <c r="AO14" s="115"/>
      <c r="AP14" s="3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1:52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0"/>
      <c r="AJ15" s="73"/>
      <c r="AK15" s="73"/>
      <c r="AL15" s="73"/>
      <c r="AM15" s="73"/>
      <c r="AN15" s="80"/>
      <c r="AO15" s="115"/>
      <c r="AP15" s="3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1:52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2586.4676726655625</v>
      </c>
      <c r="AF16" s="83">
        <f>+entero!AF59</f>
        <v>2577.1579951153212</v>
      </c>
      <c r="AG16" s="83">
        <f>+entero!AG59</f>
        <v>2598.6919215335256</v>
      </c>
      <c r="AH16" s="83">
        <f>+entero!AH59</f>
        <v>2600.176477867341</v>
      </c>
      <c r="AI16" s="80">
        <f>+entero!AI59</f>
        <v>2600.660421159248</v>
      </c>
      <c r="AJ16" s="73">
        <f>+entero!AJ59</f>
        <v>2604.8006005277452</v>
      </c>
      <c r="AK16" s="73">
        <f>+entero!AK59</f>
        <v>2610.3963061838153</v>
      </c>
      <c r="AL16" s="73">
        <f>+entero!AL59</f>
        <v>2614.7293325508667</v>
      </c>
      <c r="AM16" s="73">
        <f>+entero!AM59</f>
        <v>2614.4747361838154</v>
      </c>
      <c r="AN16" s="80">
        <f>+entero!AN59</f>
        <v>14.298258316474403</v>
      </c>
      <c r="AO16" s="115">
        <f>+entero!AO59</f>
        <v>0.005498956873958738</v>
      </c>
      <c r="AP16" s="3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1:52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0.5009834799095854</v>
      </c>
      <c r="AF17" s="132">
        <f>+entero!AF60</f>
        <v>0.5027107527033758</v>
      </c>
      <c r="AG17" s="132">
        <f>+entero!AG60</f>
        <v>0.5066525011277188</v>
      </c>
      <c r="AH17" s="132">
        <f>+entero!AH60</f>
        <v>0.5096729142668871</v>
      </c>
      <c r="AI17" s="133">
        <f>+entero!AI60</f>
        <v>0.5108741186687761</v>
      </c>
      <c r="AJ17" s="134">
        <f>+entero!AJ60</f>
        <v>0.5123927658228186</v>
      </c>
      <c r="AK17" s="134">
        <f>+entero!AK60</f>
        <v>0.51404081277512</v>
      </c>
      <c r="AL17" s="134">
        <f>+entero!AL60</f>
        <v>0.5144772014127668</v>
      </c>
      <c r="AM17" s="134">
        <f>+entero!AM60</f>
        <v>0.5144648049732983</v>
      </c>
      <c r="AN17" s="80"/>
      <c r="AO17" s="115"/>
      <c r="AP17" s="3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1:52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0"/>
      <c r="AJ18" s="73"/>
      <c r="AK18" s="73"/>
      <c r="AL18" s="73"/>
      <c r="AM18" s="73"/>
      <c r="AN18" s="80"/>
      <c r="AO18" s="115"/>
      <c r="AP18" s="3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1:52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107.57482122687323</v>
      </c>
      <c r="AF19" s="83">
        <f>+entero!AF61</f>
        <v>108.65666856159639</v>
      </c>
      <c r="AG19" s="83">
        <f>+entero!AG61</f>
        <v>114.09087743699423</v>
      </c>
      <c r="AH19" s="83">
        <f>+entero!AH61</f>
        <v>113.663997182659</v>
      </c>
      <c r="AI19" s="80">
        <f>+entero!AI61</f>
        <v>112.98917344277457</v>
      </c>
      <c r="AJ19" s="73">
        <f>+entero!AJ61</f>
        <v>111.30608882138728</v>
      </c>
      <c r="AK19" s="73">
        <f>+entero!AK61</f>
        <v>112.16516754971099</v>
      </c>
      <c r="AL19" s="73">
        <f>+entero!AL61</f>
        <v>115.37249485895953</v>
      </c>
      <c r="AM19" s="73">
        <f>+entero!AM61</f>
        <v>113.84721778236995</v>
      </c>
      <c r="AN19" s="80">
        <f>+entero!AN61</f>
        <v>0.18322059971094973</v>
      </c>
      <c r="AO19" s="115">
        <f>+entero!AO61</f>
        <v>0.0016119492913531097</v>
      </c>
      <c r="AP19" s="3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1:52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0.3434772508580834</v>
      </c>
      <c r="AF20" s="132">
        <f>+entero!AF62</f>
        <v>0.3567826003286359</v>
      </c>
      <c r="AG20" s="132">
        <f>+entero!AG62</f>
        <v>0.389682247837991</v>
      </c>
      <c r="AH20" s="132">
        <f>+entero!AH62</f>
        <v>0.3880527116956868</v>
      </c>
      <c r="AI20" s="133">
        <f>+entero!AI62</f>
        <v>0.3526538785942884</v>
      </c>
      <c r="AJ20" s="134">
        <f>+entero!AJ62</f>
        <v>0.34622350057914947</v>
      </c>
      <c r="AK20" s="134">
        <f>+entero!AK62</f>
        <v>0.34724845332738313</v>
      </c>
      <c r="AL20" s="134">
        <f>+entero!AL62</f>
        <v>0.3460614449745803</v>
      </c>
      <c r="AM20" s="134">
        <f>+entero!AM62</f>
        <v>0.3546231205315151</v>
      </c>
      <c r="AN20" s="80"/>
      <c r="AO20" s="115"/>
      <c r="AP20" s="3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1:52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0"/>
      <c r="AJ21" s="73"/>
      <c r="AK21" s="73"/>
      <c r="AL21" s="73"/>
      <c r="AM21" s="73"/>
      <c r="AN21" s="80"/>
      <c r="AO21" s="115"/>
      <c r="AP21" s="3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1:52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1545.8408169438044</v>
      </c>
      <c r="AF22" s="83">
        <f>+entero!AF63</f>
        <v>1545.076957994228</v>
      </c>
      <c r="AG22" s="83">
        <f>+entero!AG63</f>
        <v>1544.5304033554912</v>
      </c>
      <c r="AH22" s="83">
        <f>+entero!AH63</f>
        <v>1547.1234408540465</v>
      </c>
      <c r="AI22" s="80">
        <f>+entero!AI63</f>
        <v>1551.0698744913295</v>
      </c>
      <c r="AJ22" s="73">
        <f>+entero!AJ63</f>
        <v>1551.6836614855495</v>
      </c>
      <c r="AK22" s="73">
        <f>+entero!AK63</f>
        <v>1551.5135011690754</v>
      </c>
      <c r="AL22" s="73">
        <f>+entero!AL63</f>
        <v>1554.2037428034685</v>
      </c>
      <c r="AM22" s="73">
        <f>+entero!AM63</f>
        <v>1564.3562555115604</v>
      </c>
      <c r="AN22" s="80">
        <f>+entero!AN63</f>
        <v>17.232814657513927</v>
      </c>
      <c r="AO22" s="115">
        <f>+entero!AO63</f>
        <v>0.01113861648169534</v>
      </c>
      <c r="AP22" s="3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1:52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0.5350597847366224</v>
      </c>
      <c r="AF23" s="132">
        <f>+entero!AF64</f>
        <v>0.5347612542991893</v>
      </c>
      <c r="AG23" s="132">
        <f>+entero!AG64</f>
        <v>0.5358409664499854</v>
      </c>
      <c r="AH23" s="132">
        <f>+entero!AH64</f>
        <v>0.5365560547216458</v>
      </c>
      <c r="AI23" s="133">
        <f>+entero!AI64</f>
        <v>0.5374354719517637</v>
      </c>
      <c r="AJ23" s="134">
        <f>+entero!AJ64</f>
        <v>0.5378654760736391</v>
      </c>
      <c r="AK23" s="134">
        <f>+entero!AK64</f>
        <v>0.5379769759656152</v>
      </c>
      <c r="AL23" s="134">
        <f>+entero!AL64</f>
        <v>0.53833387793004</v>
      </c>
      <c r="AM23" s="134">
        <f>+entero!AM64</f>
        <v>0.5404618300441181</v>
      </c>
      <c r="AN23" s="80"/>
      <c r="AO23" s="115"/>
      <c r="AP23" s="3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1:52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0"/>
      <c r="AJ24" s="73"/>
      <c r="AK24" s="73"/>
      <c r="AL24" s="73"/>
      <c r="AM24" s="73"/>
      <c r="AN24" s="80"/>
      <c r="AO24" s="115"/>
      <c r="AP24" s="3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1:52" ht="12.75" customHeight="1">
      <c r="A25" s="3"/>
      <c r="B25" s="12"/>
      <c r="C25" s="22"/>
      <c r="D25" s="25" t="s">
        <v>164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1892.578386167147</v>
      </c>
      <c r="AF25" s="83">
        <f>+entero!AF66</f>
        <v>1934.4692640692642</v>
      </c>
      <c r="AG25" s="83">
        <f>+entero!AG66</f>
        <v>1974.901445086705</v>
      </c>
      <c r="AH25" s="83">
        <f>+entero!AH66</f>
        <v>2019.7465317919075</v>
      </c>
      <c r="AI25" s="80">
        <f>+entero!AI66</f>
        <v>1917.7287572254334</v>
      </c>
      <c r="AJ25" s="73">
        <f>+entero!AJ66</f>
        <v>1938.4085260115608</v>
      </c>
      <c r="AK25" s="73">
        <f>+entero!AK66</f>
        <v>1953.5319364161849</v>
      </c>
      <c r="AL25" s="73">
        <f>+entero!AL66</f>
        <v>2006.3471098265895</v>
      </c>
      <c r="AM25" s="73">
        <f>+entero!AM66</f>
        <v>2002.2540462427746</v>
      </c>
      <c r="AN25" s="80">
        <f>+entero!AN66</f>
        <v>-17.49248554913288</v>
      </c>
      <c r="AO25" s="115">
        <f>+entero!AO66</f>
        <v>-0.008660733054267733</v>
      </c>
      <c r="AP25" s="3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1:52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713.8128242074928</v>
      </c>
      <c r="AF26" s="83">
        <f>+entero!AF67</f>
        <v>762.6796536796537</v>
      </c>
      <c r="AG26" s="83">
        <f>+entero!AG67</f>
        <v>661.6335260115605</v>
      </c>
      <c r="AH26" s="83">
        <f>+entero!AH67</f>
        <v>625.1410404624277</v>
      </c>
      <c r="AI26" s="80">
        <f>+entero!AI67</f>
        <v>618.4632947976878</v>
      </c>
      <c r="AJ26" s="73">
        <f>+entero!AJ67</f>
        <v>645.18612716763</v>
      </c>
      <c r="AK26" s="73">
        <f>+entero!AK67</f>
        <v>660.535549132948</v>
      </c>
      <c r="AL26" s="73">
        <f>+entero!AL67</f>
        <v>701.5592485549132</v>
      </c>
      <c r="AM26" s="73">
        <f>+entero!AM67</f>
        <v>700.3598265895955</v>
      </c>
      <c r="AN26" s="80">
        <f>+entero!AN67</f>
        <v>75.21878612716785</v>
      </c>
      <c r="AO26" s="115">
        <f>+entero!AO67</f>
        <v>0.12032290516637212</v>
      </c>
      <c r="AP26" s="3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1:52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233.11095100864551</v>
      </c>
      <c r="AF27" s="83">
        <f>+entero!AF68</f>
        <v>235.13549783549786</v>
      </c>
      <c r="AG27" s="83">
        <f>+entero!AG68</f>
        <v>239.28771676300576</v>
      </c>
      <c r="AH27" s="83">
        <f>+entero!AH68</f>
        <v>238.94956647398843</v>
      </c>
      <c r="AI27" s="80">
        <f>+entero!AI68</f>
        <v>238.69508670520227</v>
      </c>
      <c r="AJ27" s="73">
        <f>+entero!AJ68</f>
        <v>238.87095375722544</v>
      </c>
      <c r="AK27" s="73">
        <f>+entero!AK68</f>
        <v>238.875289017341</v>
      </c>
      <c r="AL27" s="73">
        <f>+entero!AL68</f>
        <v>238.87875722543353</v>
      </c>
      <c r="AM27" s="73">
        <f>+entero!AM68</f>
        <v>238.88265895953754</v>
      </c>
      <c r="AN27" s="80">
        <f>+entero!AN68</f>
        <v>-0.0669075144508895</v>
      </c>
      <c r="AO27" s="115">
        <f>+entero!AO68</f>
        <v>-0.00028000684595586023</v>
      </c>
      <c r="AP27" s="3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1:52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427.1221902017291</v>
      </c>
      <c r="AF28" s="83">
        <f>+entero!AF69</f>
        <v>415.00129870129877</v>
      </c>
      <c r="AG28" s="83">
        <f>+entero!AG69</f>
        <v>649.6943641618498</v>
      </c>
      <c r="AH28" s="83">
        <f>+entero!AH69</f>
        <v>727.6609826589595</v>
      </c>
      <c r="AI28" s="80">
        <f>+entero!AI69</f>
        <v>632.9433526011561</v>
      </c>
      <c r="AJ28" s="73">
        <f>+entero!AJ69</f>
        <v>630.4169075144509</v>
      </c>
      <c r="AK28" s="73">
        <f>+entero!AK69</f>
        <v>630.1400289017341</v>
      </c>
      <c r="AL28" s="73">
        <f>+entero!AL69</f>
        <v>641.9210982658959</v>
      </c>
      <c r="AM28" s="73">
        <f>+entero!AM69</f>
        <v>639.0336705202311</v>
      </c>
      <c r="AN28" s="80">
        <f>+entero!AN69</f>
        <v>-88.62731213872837</v>
      </c>
      <c r="AO28" s="115">
        <f>+entero!AO69</f>
        <v>-0.12179753243725344</v>
      </c>
      <c r="AP28" s="3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518.5324207492796</v>
      </c>
      <c r="AF29" s="83">
        <f>+entero!AF70</f>
        <v>521.6528138528138</v>
      </c>
      <c r="AG29" s="83">
        <f>+entero!AG70</f>
        <v>424.285838150289</v>
      </c>
      <c r="AH29" s="83">
        <f>+entero!AH70</f>
        <v>427.9949421965318</v>
      </c>
      <c r="AI29" s="80">
        <f>+entero!AI70</f>
        <v>427.6270231213873</v>
      </c>
      <c r="AJ29" s="73">
        <f>+entero!AJ70</f>
        <v>423.93453757225427</v>
      </c>
      <c r="AK29" s="73">
        <f>+entero!AK70</f>
        <v>423.9810693641618</v>
      </c>
      <c r="AL29" s="73">
        <f>+entero!AL70</f>
        <v>423.9880057803468</v>
      </c>
      <c r="AM29" s="73">
        <f>+entero!AM70</f>
        <v>423.97789017341034</v>
      </c>
      <c r="AN29" s="80">
        <f>+entero!AN70</f>
        <v>-4.017052023121437</v>
      </c>
      <c r="AO29" s="115">
        <f>+entero!AO70</f>
        <v>-0.00938574648220225</v>
      </c>
      <c r="AP29" s="3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875.3134005763686</v>
      </c>
      <c r="AF30" s="83">
        <f>+entero!AF71</f>
        <v>906.7685425685427</v>
      </c>
      <c r="AG30" s="83">
        <f>+entero!AG71</f>
        <v>791.4384393063583</v>
      </c>
      <c r="AH30" s="83">
        <f>+entero!AH71</f>
        <v>859.4830924855492</v>
      </c>
      <c r="AI30" s="80">
        <f>+entero!AI71</f>
        <v>755.2604046242775</v>
      </c>
      <c r="AJ30" s="73">
        <f>+entero!AJ71</f>
        <v>780.4687861271677</v>
      </c>
      <c r="AK30" s="73">
        <f>+entero!AK71</f>
        <v>797.7236994219654</v>
      </c>
      <c r="AL30" s="73">
        <f>+entero!AL71</f>
        <v>849.96112716763</v>
      </c>
      <c r="AM30" s="73">
        <f>+entero!AM71</f>
        <v>832.2453757225433</v>
      </c>
      <c r="AN30" s="80">
        <f>+entero!AN71</f>
        <v>-27.237716763005892</v>
      </c>
      <c r="AO30" s="115">
        <f>+entero!AO71</f>
        <v>-0.03169081160658649</v>
      </c>
      <c r="AP30" s="3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620.2036023054753</v>
      </c>
      <c r="AF31" s="83">
        <f>+entero!AF72</f>
        <v>672.7222222222223</v>
      </c>
      <c r="AG31" s="83">
        <f>+entero!AG72</f>
        <v>566.4718208092485</v>
      </c>
      <c r="AH31" s="83">
        <f>+entero!AH72</f>
        <v>537.2271676300578</v>
      </c>
      <c r="AI31" s="80">
        <f>+entero!AI72</f>
        <v>529.9514450867052</v>
      </c>
      <c r="AJ31" s="73">
        <f>+entero!AJ72</f>
        <v>555.53887283237</v>
      </c>
      <c r="AK31" s="73">
        <f>+entero!AK72</f>
        <v>573.2575144508671</v>
      </c>
      <c r="AL31" s="73">
        <f>+entero!AL72</f>
        <v>617.2978323699422</v>
      </c>
      <c r="AM31" s="73">
        <f>+entero!AM72</f>
        <v>602.4317919075144</v>
      </c>
      <c r="AN31" s="80">
        <f>+entero!AN72</f>
        <v>65.20462427745656</v>
      </c>
      <c r="AO31" s="115">
        <f>+entero!AO72</f>
        <v>0.12137253699417783</v>
      </c>
      <c r="AP31" s="3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1:52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255.10979827089335</v>
      </c>
      <c r="AF32" s="83">
        <f>+entero!AF73</f>
        <v>234.04632034632039</v>
      </c>
      <c r="AG32" s="83">
        <f>+entero!AG73</f>
        <v>224.9666184971098</v>
      </c>
      <c r="AH32" s="83">
        <f>+entero!AH73</f>
        <v>322.2559248554913</v>
      </c>
      <c r="AI32" s="80">
        <f>+entero!AI73</f>
        <v>225.30895953757232</v>
      </c>
      <c r="AJ32" s="73">
        <f>+entero!AJ73</f>
        <v>224.92991329479773</v>
      </c>
      <c r="AK32" s="73">
        <f>+entero!AK73</f>
        <v>224.46618497109827</v>
      </c>
      <c r="AL32" s="73">
        <f>+entero!AL73</f>
        <v>232.66329479768783</v>
      </c>
      <c r="AM32" s="73">
        <f>+entero!AM73</f>
        <v>229.81358381502884</v>
      </c>
      <c r="AN32" s="80">
        <f>+entero!AN73</f>
        <v>-92.44234104046245</v>
      </c>
      <c r="AO32" s="115">
        <f>+entero!AO73</f>
        <v>-0.2868600199729958</v>
      </c>
      <c r="AP32" s="3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51">
        <f>+entero!AI74</f>
        <v>0</v>
      </c>
      <c r="AJ33" s="116">
        <f>+entero!AJ74</f>
        <v>0</v>
      </c>
      <c r="AK33" s="116">
        <f>+entero!AK74</f>
        <v>0</v>
      </c>
      <c r="AL33" s="116">
        <f>+entero!AL74</f>
        <v>0</v>
      </c>
      <c r="AM33" s="116">
        <f>+entero!AM74</f>
        <v>0</v>
      </c>
      <c r="AN33" s="80"/>
      <c r="AO33" s="115"/>
      <c r="AP33" s="3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1:52" ht="13.5">
      <c r="A34" s="3"/>
      <c r="B34" s="12"/>
      <c r="C34" s="20"/>
      <c r="D34" s="25" t="s">
        <v>162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7044.534552228867</v>
      </c>
      <c r="AF34" s="83">
        <f>+entero!AF75</f>
        <v>7045.568770565416</v>
      </c>
      <c r="AG34" s="83">
        <f>+entero!AG75</f>
        <v>7062.029209770449</v>
      </c>
      <c r="AH34" s="83">
        <f>+entero!AH75</f>
        <v>7103.363066439524</v>
      </c>
      <c r="AI34" s="80">
        <f>+entero!AI75</f>
        <v>7143.263118952532</v>
      </c>
      <c r="AJ34" s="73">
        <f>+entero!AJ75</f>
        <v>7133.813574516114</v>
      </c>
      <c r="AK34" s="73">
        <f>+entero!AK75</f>
        <v>7131.88810518808</v>
      </c>
      <c r="AL34" s="73">
        <f>+entero!AL75</f>
        <v>7151.72677146409</v>
      </c>
      <c r="AM34" s="73" t="str">
        <f>+entero!AM75</f>
        <v>n.d.</v>
      </c>
      <c r="AN34" s="80">
        <f>+entero!AN75</f>
        <v>48.363705024566116</v>
      </c>
      <c r="AO34" s="115">
        <f>+entero!AO75</f>
        <v>0.006808564418319563</v>
      </c>
      <c r="AP34" s="3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1:52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0.5510364555357159</v>
      </c>
      <c r="AF35" s="132">
        <f>+entero!AF76</f>
        <v>0.5525568418960565</v>
      </c>
      <c r="AG35" s="132">
        <f>+entero!AG76</f>
        <v>0.5545674286143529</v>
      </c>
      <c r="AH35" s="132">
        <f>+entero!AH76</f>
        <v>0.5576693860856241</v>
      </c>
      <c r="AI35" s="133">
        <f>+entero!AI76</f>
        <v>0.5595687021145864</v>
      </c>
      <c r="AJ35" s="134">
        <f>+entero!AJ76</f>
        <v>0.559633544528765</v>
      </c>
      <c r="AK35" s="134">
        <f>+entero!AK76</f>
        <v>0.5597380097359561</v>
      </c>
      <c r="AL35" s="134">
        <f>+entero!AL76</f>
        <v>0.5610323807417028</v>
      </c>
      <c r="AM35" s="134" t="str">
        <f>+entero!AM76</f>
        <v>n.d.</v>
      </c>
      <c r="AN35" s="80"/>
      <c r="AO35" s="115"/>
      <c r="AP35" s="3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ht="12.75">
      <c r="A36" s="3"/>
      <c r="B36" s="12"/>
      <c r="C36" s="20"/>
      <c r="D36" s="25" t="s">
        <v>184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0.5757128484004603</v>
      </c>
      <c r="AF36" s="132">
        <f>+entero!AF77</f>
        <v>0.5769458340175987</v>
      </c>
      <c r="AG36" s="132">
        <f>+entero!AG77</f>
        <v>0.5793991743590212</v>
      </c>
      <c r="AH36" s="132">
        <f>+entero!AH77</f>
        <v>0.5824896719917779</v>
      </c>
      <c r="AI36" s="133">
        <f>+entero!AI77</f>
        <v>0.5843290870165998</v>
      </c>
      <c r="AJ36" s="134">
        <f>+entero!AJ77</f>
        <v>0.5844310998807764</v>
      </c>
      <c r="AK36" s="134">
        <f>+entero!AK77</f>
        <v>0.584547239295642</v>
      </c>
      <c r="AL36" s="134">
        <f>+entero!AL77</f>
        <v>0.5858275290967628</v>
      </c>
      <c r="AM36" s="134" t="str">
        <f>+entero!AM77</f>
        <v>n.d.</v>
      </c>
      <c r="AN36" s="80"/>
      <c r="AO36" s="115"/>
      <c r="AP36" s="3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5608.2944186366485</v>
      </c>
      <c r="AF37" s="83">
        <f>+entero!AF78</f>
        <v>5609.211926686628</v>
      </c>
      <c r="AG37" s="83">
        <f>+entero!AG78</f>
        <v>5622.063770005998</v>
      </c>
      <c r="AH37" s="83">
        <f>+entero!AH78</f>
        <v>5652.486900543569</v>
      </c>
      <c r="AI37" s="80">
        <f>+entero!AI78</f>
        <v>5683.171288884612</v>
      </c>
      <c r="AJ37" s="73">
        <f>+entero!AJ78</f>
        <v>5676.350436862936</v>
      </c>
      <c r="AK37" s="73">
        <f>+entero!AK78</f>
        <v>5674.334389956866</v>
      </c>
      <c r="AL37" s="73">
        <f>+entero!AL78</f>
        <v>5694.1149382820095</v>
      </c>
      <c r="AM37" s="73" t="str">
        <f>+entero!AM78</f>
        <v>n.d.</v>
      </c>
      <c r="AN37" s="80">
        <f>+entero!AN78</f>
        <v>41.62803773844007</v>
      </c>
      <c r="AO37" s="115">
        <f>+entero!AO78</f>
        <v>0.00736455271297265</v>
      </c>
      <c r="AP37" s="3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1436.2401335922186</v>
      </c>
      <c r="AF38" s="87">
        <f>+entero!AF79</f>
        <v>1436.356843878788</v>
      </c>
      <c r="AG38" s="87">
        <f>+entero!AG79</f>
        <v>1439.9654397644508</v>
      </c>
      <c r="AH38" s="87">
        <f>+entero!AH79</f>
        <v>1450.8761658959543</v>
      </c>
      <c r="AI38" s="135">
        <f>+entero!AI79</f>
        <v>1460.0918300679195</v>
      </c>
      <c r="AJ38" s="136">
        <f>+entero!AJ79</f>
        <v>1457.4631376531788</v>
      </c>
      <c r="AK38" s="136">
        <f>+entero!AK79</f>
        <v>1457.5537152312138</v>
      </c>
      <c r="AL38" s="136">
        <f>+entero!AL79</f>
        <v>1457.6118331820808</v>
      </c>
      <c r="AM38" s="136" t="str">
        <f>+entero!AM79</f>
        <v>n.d.</v>
      </c>
      <c r="AN38" s="135">
        <f>+entero!AN79</f>
        <v>6.7356672861265</v>
      </c>
      <c r="AO38" s="155">
        <f>+entero!AO79</f>
        <v>0.004642482552580152</v>
      </c>
      <c r="AP38" s="3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4:52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/>
      <c r="AJ39" s="4"/>
      <c r="AK39" s="4"/>
      <c r="AL39" s="4"/>
      <c r="AM39" s="4"/>
      <c r="AN39" s="4"/>
      <c r="AO39" s="4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3:52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6"/>
      <c r="AO40" s="58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3:52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/>
      <c r="AO41" s="54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3:52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6"/>
      <c r="AO42" s="4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3:52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6"/>
      <c r="AO43" s="4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3:52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3:52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3:52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1:52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</row>
    <row r="75" spans="1:52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</row>
    <row r="76" spans="1:52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</row>
    <row r="77" spans="1:52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</row>
    <row r="78" spans="1:52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</row>
    <row r="79" spans="1:52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</row>
    <row r="80" spans="1:52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</row>
    <row r="81" spans="1:52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</row>
    <row r="82" spans="1:52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</row>
    <row r="83" spans="1:52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</row>
    <row r="84" spans="1:52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</row>
    <row r="85" spans="1:52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</row>
    <row r="86" spans="1:52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</row>
    <row r="87" spans="1:52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</row>
    <row r="88" spans="1:52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</row>
    <row r="89" spans="1:52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</row>
    <row r="90" spans="1:52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</row>
    <row r="91" spans="1:52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</row>
    <row r="92" spans="1:52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</row>
    <row r="93" spans="1:52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</row>
    <row r="94" spans="1:52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</row>
    <row r="95" spans="1:52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</row>
    <row r="96" spans="1:52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40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</row>
    <row r="97" spans="1:52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</row>
    <row r="98" spans="1:52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</row>
    <row r="99" spans="1:52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</row>
    <row r="100" spans="1:52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</row>
    <row r="101" spans="1:52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</row>
    <row r="102" spans="1:52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0"/>
      <c r="AO102" s="340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</row>
    <row r="103" spans="1:52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</row>
    <row r="104" spans="1:42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2"/>
    </row>
    <row r="105" spans="1:42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2"/>
    </row>
    <row r="106" spans="1:42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2"/>
    </row>
    <row r="107" spans="1:42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2"/>
    </row>
    <row r="108" spans="1:42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2"/>
    </row>
    <row r="109" spans="1:42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2"/>
    </row>
    <row r="110" spans="1:42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2"/>
    </row>
    <row r="111" spans="1:42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2"/>
    </row>
    <row r="112" spans="1:42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2"/>
    </row>
    <row r="113" spans="3:41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</row>
    <row r="114" spans="3:41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</row>
    <row r="115" spans="3:41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</row>
    <row r="116" spans="3:41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</row>
    <row r="117" spans="3:41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</row>
    <row r="118" spans="3:41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</row>
    <row r="119" spans="3:41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</row>
    <row r="120" spans="3:41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</row>
    <row r="121" spans="3:41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</row>
    <row r="122" spans="3:41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</row>
    <row r="123" spans="3:41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3:4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3:4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3:4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3:4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3:4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3:4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3:4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3:4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3:4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3:4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3:4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3:41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3:41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3:41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3:41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3:41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3:41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3:41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3:41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3:41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3:41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3:41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</sheetData>
  <sheetProtection/>
  <mergeCells count="30">
    <mergeCell ref="D1:AM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U3:U4"/>
    <mergeCell ref="X3:X4"/>
    <mergeCell ref="AA3:AA4"/>
    <mergeCell ref="AD3:AD4"/>
    <mergeCell ref="V3:V4"/>
    <mergeCell ref="W3:W4"/>
    <mergeCell ref="Y3:Y4"/>
    <mergeCell ref="Z3:Z4"/>
    <mergeCell ref="AB3:AB4"/>
    <mergeCell ref="AC3:AC4"/>
    <mergeCell ref="AN3:AO3"/>
    <mergeCell ref="AI3:AM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B16" sqref="AB1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2" width="7.57421875" style="0" customWidth="1"/>
    <col min="33" max="38" width="7.7109375" style="0" customWidth="1"/>
    <col min="39" max="39" width="8.00390625" style="0" customWidth="1"/>
    <col min="40" max="40" width="8.421875" style="0" bestFit="1" customWidth="1"/>
    <col min="41" max="41" width="8.8515625" style="0" customWidth="1"/>
    <col min="43" max="52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250"/>
      <c r="AF2" s="250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s="311" customFormat="1" ht="13.5" customHeight="1" thickBot="1">
      <c r="C3" s="312"/>
      <c r="D3" s="462" t="str">
        <f>+entero!D3</f>
        <v>V   A   R   I   A   B   L   E   S     b/</v>
      </c>
      <c r="E3" s="495" t="str">
        <f>+entero!E3</f>
        <v>2008                          A  fines de Dic*</v>
      </c>
      <c r="F3" s="495" t="str">
        <f>+entero!F3</f>
        <v>2009                          A  fines de Ene*</v>
      </c>
      <c r="G3" s="495" t="str">
        <f>+entero!G3</f>
        <v>2009                          A  fines de Feb*</v>
      </c>
      <c r="H3" s="495" t="str">
        <f>+entero!H3</f>
        <v>2009                          A  fines de Mar*</v>
      </c>
      <c r="I3" s="495" t="str">
        <f>+entero!I3</f>
        <v>2009                          A  fines de Abr*</v>
      </c>
      <c r="J3" s="495" t="str">
        <f>+entero!J3</f>
        <v>2009                          A  fines de May*</v>
      </c>
      <c r="K3" s="495" t="str">
        <f>+entero!K3</f>
        <v>2009                          A  fines de Jun*</v>
      </c>
      <c r="L3" s="495" t="str">
        <f>+entero!L3</f>
        <v>2009                          A  fines de Jul*</v>
      </c>
      <c r="M3" s="495" t="str">
        <f>+entero!M3</f>
        <v>2009                          A  fines de Ago*</v>
      </c>
      <c r="N3" s="495" t="str">
        <f>+entero!N3</f>
        <v>2009                          A  fines de Sep*</v>
      </c>
      <c r="O3" s="495" t="str">
        <f>+entero!O3</f>
        <v>2009                          A  fines de Oct*</v>
      </c>
      <c r="P3" s="495" t="str">
        <f>+entero!P3</f>
        <v>2009                          A  fines de Nov*</v>
      </c>
      <c r="Q3" s="495" t="str">
        <f>+entero!Q3</f>
        <v>2009                          A  fines de Dic*</v>
      </c>
      <c r="R3" s="495" t="str">
        <f>+entero!R3</f>
        <v>2010                          A  fines de Ene*</v>
      </c>
      <c r="S3" s="495" t="str">
        <f>+entero!S3</f>
        <v>2010                          A  fines de Feb*</v>
      </c>
      <c r="T3" s="495" t="str">
        <f>+entero!T3</f>
        <v>2010                          A  fines de Mar*</v>
      </c>
      <c r="U3" s="495" t="str">
        <f>+entero!U3</f>
        <v>2010                          A  fines de Abr*</v>
      </c>
      <c r="V3" s="495" t="str">
        <f>+entero!V3</f>
        <v>2010                          A  fines de May*</v>
      </c>
      <c r="W3" s="495" t="str">
        <f>+entero!W3</f>
        <v>2010                          A  fines de Jun*</v>
      </c>
      <c r="X3" s="495" t="str">
        <f>+entero!X3</f>
        <v>2010                          A  fines de Jul*</v>
      </c>
      <c r="Y3" s="495" t="str">
        <f>+entero!Y3</f>
        <v>2010                          A  fines de Ago*</v>
      </c>
      <c r="Z3" s="495" t="str">
        <f>+entero!Z3</f>
        <v>2010                          A  fines de Sep*</v>
      </c>
      <c r="AA3" s="495" t="str">
        <f>+entero!AA3</f>
        <v>2010                          A  fines de Oct*</v>
      </c>
      <c r="AB3" s="495" t="str">
        <f>+entero!AB3</f>
        <v>2010                          A  fines de Nov*</v>
      </c>
      <c r="AC3" s="495" t="str">
        <f>+entero!AC3</f>
        <v>2010                          A  fines de Dic*</v>
      </c>
      <c r="AD3" s="495" t="str">
        <f>+entero!AD3</f>
        <v>2011                          A  fines de Ene*</v>
      </c>
      <c r="AE3" s="313" t="str">
        <f>+entero!AE3</f>
        <v>Semana 1*</v>
      </c>
      <c r="AF3" s="313" t="str">
        <f>+entero!AF3</f>
        <v>Semana 2*</v>
      </c>
      <c r="AG3" s="314" t="str">
        <f>+entero!AG3</f>
        <v>Semana 3*</v>
      </c>
      <c r="AH3" s="314" t="str">
        <f>+entero!AH3</f>
        <v>Semana 4*</v>
      </c>
      <c r="AI3" s="430" t="str">
        <f>+entero!AI3</f>
        <v>   Semana 1*</v>
      </c>
      <c r="AJ3" s="431"/>
      <c r="AK3" s="431"/>
      <c r="AL3" s="431"/>
      <c r="AM3" s="431"/>
      <c r="AN3" s="511" t="s">
        <v>42</v>
      </c>
      <c r="AO3" s="494"/>
      <c r="AQ3" s="348"/>
      <c r="AR3" s="348"/>
      <c r="AS3" s="348"/>
      <c r="AT3" s="348"/>
      <c r="AU3" s="348"/>
      <c r="AV3" s="348"/>
      <c r="AW3" s="348"/>
      <c r="AX3" s="348"/>
      <c r="AY3" s="348"/>
      <c r="AZ3" s="348"/>
    </row>
    <row r="4" spans="3:52" s="311" customFormat="1" ht="28.5" customHeight="1" thickBot="1">
      <c r="C4" s="315"/>
      <c r="D4" s="463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314">
        <f>+entero!AE4</f>
        <v>40578</v>
      </c>
      <c r="AF4" s="314">
        <f>+entero!AF4</f>
        <v>40585</v>
      </c>
      <c r="AG4" s="314">
        <f>+entero!AG4</f>
        <v>40592</v>
      </c>
      <c r="AH4" s="314">
        <f>+entero!AH4</f>
        <v>40599</v>
      </c>
      <c r="AI4" s="314">
        <f>+entero!AI4</f>
        <v>40602</v>
      </c>
      <c r="AJ4" s="316">
        <f>+entero!AJ4</f>
        <v>40603</v>
      </c>
      <c r="AK4" s="316">
        <f>+entero!AK4</f>
        <v>40604</v>
      </c>
      <c r="AL4" s="316">
        <f>+entero!AL4</f>
        <v>40605</v>
      </c>
      <c r="AM4" s="316">
        <f>+entero!AM4</f>
        <v>40606</v>
      </c>
      <c r="AN4" s="317" t="s">
        <v>25</v>
      </c>
      <c r="AO4" s="318" t="s">
        <v>108</v>
      </c>
      <c r="AQ4" s="348"/>
      <c r="AR4" s="348"/>
      <c r="AS4" s="348"/>
      <c r="AT4" s="348"/>
      <c r="AU4" s="348"/>
      <c r="AV4" s="348"/>
      <c r="AW4" s="348"/>
      <c r="AX4" s="348"/>
      <c r="AY4" s="348"/>
      <c r="AZ4" s="348"/>
    </row>
    <row r="5" spans="1:52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42">
        <v>7.5</v>
      </c>
      <c r="AJ5" s="43">
        <v>7.5</v>
      </c>
      <c r="AK5" s="43">
        <v>7.5</v>
      </c>
      <c r="AL5" s="43">
        <v>7.5</v>
      </c>
      <c r="AM5" s="43">
        <v>7.5</v>
      </c>
      <c r="AN5" s="107"/>
      <c r="AO5" s="44"/>
      <c r="AP5" s="3"/>
      <c r="AQ5" s="339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1:52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78">
        <f>+entero!AF81</f>
        <v>7.03</v>
      </c>
      <c r="AG6" s="78">
        <f>+entero!AG81</f>
        <v>7.02</v>
      </c>
      <c r="AH6" s="78">
        <f>+entero!AH81</f>
        <v>7.02</v>
      </c>
      <c r="AI6" s="15">
        <f>+entero!AI81</f>
        <v>7.02</v>
      </c>
      <c r="AJ6" s="17">
        <f>+entero!AJ81</f>
        <v>7.02</v>
      </c>
      <c r="AK6" s="17">
        <f>+entero!AK81</f>
        <v>7.02</v>
      </c>
      <c r="AL6" s="17">
        <f>+entero!AL81</f>
        <v>7.02</v>
      </c>
      <c r="AM6" s="17">
        <f>+entero!AM81</f>
        <v>7.02</v>
      </c>
      <c r="AN6" s="100" t="str">
        <f>+entero!AN81</f>
        <v> </v>
      </c>
      <c r="AO6" s="113" t="str">
        <f>+entero!AO81</f>
        <v> </v>
      </c>
      <c r="AP6" s="3"/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1:52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78">
        <f>+entero!AF82</f>
        <v>6.93</v>
      </c>
      <c r="AG7" s="78">
        <f>+entero!AG82</f>
        <v>6.92</v>
      </c>
      <c r="AH7" s="78">
        <f>+entero!AH82</f>
        <v>6.92</v>
      </c>
      <c r="AI7" s="15">
        <f>+entero!AI82</f>
        <v>6.92</v>
      </c>
      <c r="AJ7" s="17">
        <f>+entero!AJ82</f>
        <v>6.92</v>
      </c>
      <c r="AK7" s="17">
        <f>+entero!AK82</f>
        <v>6.92</v>
      </c>
      <c r="AL7" s="17">
        <f>+entero!AL82</f>
        <v>6.92</v>
      </c>
      <c r="AM7" s="17">
        <f>+entero!AM82</f>
        <v>6.92</v>
      </c>
      <c r="AN7" s="100" t="str">
        <f>+entero!AN82</f>
        <v> </v>
      </c>
      <c r="AO7" s="113" t="str">
        <f>+entero!AO82</f>
        <v> </v>
      </c>
      <c r="AP7" s="3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ht="14.25" thickBot="1">
      <c r="A8" s="3"/>
      <c r="B8" s="12"/>
      <c r="C8" s="22"/>
      <c r="D8" s="25" t="s">
        <v>166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7.0112449555297705</v>
      </c>
      <c r="AF8" s="120">
        <f>+entero!AF83</f>
        <v>7.004141213655417</v>
      </c>
      <c r="AG8" s="120">
        <f>+entero!AG83</f>
        <v>6.99531779897333</v>
      </c>
      <c r="AH8" s="120">
        <f>+entero!AH83</f>
        <v>6.977987079225402</v>
      </c>
      <c r="AI8" s="159">
        <f>+entero!AI83</f>
        <v>6.988193196726435</v>
      </c>
      <c r="AJ8" s="121">
        <f>+entero!AJ83</f>
        <v>6.987511361218386</v>
      </c>
      <c r="AK8" s="121">
        <f>+entero!AK83</f>
        <v>6.988499360061085</v>
      </c>
      <c r="AL8" s="121">
        <f>+entero!AL83</f>
        <v>6.9798313540487635</v>
      </c>
      <c r="AM8" s="121">
        <f>+entero!AM83</f>
        <v>6.979039403008111</v>
      </c>
      <c r="AN8" s="100" t="str">
        <f>+entero!AN83</f>
        <v> </v>
      </c>
      <c r="AO8" s="113" t="str">
        <f>+entero!AO83</f>
        <v> </v>
      </c>
      <c r="AP8" s="3"/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1:52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89.38781024496252</v>
      </c>
      <c r="AE9" s="137"/>
      <c r="AF9" s="137"/>
      <c r="AG9" s="137"/>
      <c r="AH9" s="137"/>
      <c r="AI9" s="137"/>
      <c r="AJ9" s="137"/>
      <c r="AK9" s="137"/>
      <c r="AL9" s="137"/>
      <c r="AM9" s="137"/>
      <c r="AN9" s="100" t="s">
        <v>3</v>
      </c>
      <c r="AO9" s="113" t="s">
        <v>3</v>
      </c>
      <c r="AP9" s="3"/>
      <c r="AQ9" s="34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1:52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1.57418</v>
      </c>
      <c r="AF10" s="79">
        <f>+entero!AF85</f>
        <v>1.57652</v>
      </c>
      <c r="AG10" s="79">
        <f>+entero!AG85</f>
        <v>1.57918</v>
      </c>
      <c r="AH10" s="79">
        <f>+entero!AH85</f>
        <v>1.58184</v>
      </c>
      <c r="AI10" s="95">
        <f>+entero!AI85</f>
        <v>1.58298</v>
      </c>
      <c r="AJ10" s="34">
        <f>+entero!AJ85</f>
        <v>1.58332</v>
      </c>
      <c r="AK10" s="34">
        <f>+entero!AK85</f>
        <v>1.58366</v>
      </c>
      <c r="AL10" s="34">
        <f>+entero!AL85</f>
        <v>1.584</v>
      </c>
      <c r="AM10" s="34">
        <f>+entero!AM85</f>
        <v>1.58434</v>
      </c>
      <c r="AN10" s="100">
        <f>+entero!AN85</f>
        <v>0.0025000000000001688</v>
      </c>
      <c r="AO10" s="113">
        <f>+entero!AO85</f>
        <v>0.0015804379709705163</v>
      </c>
      <c r="AP10" s="3"/>
      <c r="AQ10" s="350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1:52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10"/>
      <c r="AO11" s="156"/>
      <c r="AP11" s="3"/>
      <c r="AQ11" s="350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4:52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4"/>
      <c r="AK12" s="4"/>
      <c r="AL12" s="4"/>
      <c r="AM12" s="4"/>
      <c r="AN12" s="4"/>
      <c r="AO12" s="4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3:52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"/>
      <c r="AJ13" s="4"/>
      <c r="AK13" s="4"/>
      <c r="AL13" s="4"/>
      <c r="AM13" s="4"/>
      <c r="AN13" s="4"/>
      <c r="AO13" s="4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3:52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4"/>
      <c r="AK14" s="4"/>
      <c r="AL14" s="4"/>
      <c r="AM14" s="4"/>
      <c r="AN14" s="4"/>
      <c r="AO14" s="4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3:52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  <c r="AO15" s="58">
        <f ca="1">NOW()</f>
        <v>40612.65594108796</v>
      </c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3:52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O16" s="4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4:52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  <c r="AO17" s="4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1:52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1:52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1:52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1:52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1:52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1:52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1:52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1:52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1:52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1:52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1:52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1:52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1:52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1:52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1:52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1:52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1:52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1:52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1:52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1:52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1:52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1:52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3:41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</row>
    <row r="75" spans="3:41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</row>
    <row r="76" spans="3:41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</row>
    <row r="77" spans="3:41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</row>
    <row r="78" spans="3:41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</row>
    <row r="79" spans="3:41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</row>
    <row r="80" spans="3:41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</row>
    <row r="81" spans="3:41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</row>
    <row r="82" spans="3:41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</row>
    <row r="83" spans="3:41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</row>
    <row r="84" spans="3:41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</row>
    <row r="85" spans="3:41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</row>
    <row r="86" spans="3:41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</row>
    <row r="87" spans="3:41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</row>
    <row r="88" spans="3:41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</row>
    <row r="89" spans="3:41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</row>
    <row r="90" spans="3:41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</row>
    <row r="91" spans="3:41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</row>
    <row r="92" spans="3:41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</row>
    <row r="93" spans="3:41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</row>
    <row r="94" spans="3:41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</row>
    <row r="95" spans="3:41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</row>
    <row r="96" spans="3:41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</row>
    <row r="97" spans="3:41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</row>
    <row r="98" spans="3:41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</row>
    <row r="99" spans="3:41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</row>
    <row r="100" spans="3:4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3:4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3:4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3:4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3:4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3:4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3:4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3:4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3:4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3:4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3:4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3:4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3:4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3:4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3:4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3:4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3:4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3:4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3:4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3:4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3:4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3:4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3:4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3:4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3:4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3:4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3:4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3:4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3:4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3:4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3:4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3:4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3:4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3:4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3:4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3:4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3:4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</sheetData>
  <sheetProtection/>
  <mergeCells count="30">
    <mergeCell ref="AD3:AD4"/>
    <mergeCell ref="Y3:Y4"/>
    <mergeCell ref="Z3:Z4"/>
    <mergeCell ref="AB3:AB4"/>
    <mergeCell ref="AC3:AC4"/>
    <mergeCell ref="AA3:AA4"/>
    <mergeCell ref="D1:AM1"/>
    <mergeCell ref="D3:D4"/>
    <mergeCell ref="AI3:AM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N3:AO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D16" sqref="AD1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2" width="7.57421875" style="0" customWidth="1"/>
    <col min="33" max="33" width="7.28125" style="0" customWidth="1"/>
    <col min="34" max="34" width="7.57421875" style="0" customWidth="1"/>
    <col min="35" max="39" width="7.7109375" style="0" customWidth="1"/>
    <col min="40" max="40" width="8.140625" style="0" customWidth="1"/>
    <col min="41" max="41" width="8.8515625" style="0" customWidth="1"/>
    <col min="42" max="57" width="11.421875" style="342" customWidth="1"/>
  </cols>
  <sheetData>
    <row r="1" spans="4:52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9"/>
      <c r="AO1" s="9"/>
      <c r="AQ1" s="339"/>
      <c r="AR1" s="339"/>
      <c r="AS1" s="339"/>
      <c r="AT1" s="339"/>
      <c r="AU1" s="339"/>
      <c r="AV1" s="339"/>
      <c r="AW1" s="339"/>
      <c r="AX1" s="339"/>
      <c r="AY1" s="339"/>
      <c r="AZ1" s="339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Q2" s="339"/>
      <c r="AR2" s="339"/>
      <c r="AS2" s="339"/>
      <c r="AT2" s="339"/>
      <c r="AU2" s="339"/>
      <c r="AV2" s="339"/>
      <c r="AW2" s="339"/>
      <c r="AX2" s="339"/>
      <c r="AY2" s="339"/>
      <c r="AZ2" s="339"/>
    </row>
    <row r="3" spans="3:52" ht="13.5" customHeight="1">
      <c r="C3" s="18"/>
      <c r="D3" s="509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94" t="str">
        <f>+entero!AE3</f>
        <v>Semana 1*</v>
      </c>
      <c r="AF3" s="94" t="str">
        <f>+entero!AF3</f>
        <v>Semana 2*</v>
      </c>
      <c r="AG3" s="94" t="str">
        <f>+entero!AG3</f>
        <v>Semana 3*</v>
      </c>
      <c r="AH3" s="94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528" t="s">
        <v>42</v>
      </c>
      <c r="AO3" s="529"/>
      <c r="AQ3" s="339"/>
      <c r="AR3" s="339"/>
      <c r="AS3" s="339"/>
      <c r="AT3" s="339"/>
      <c r="AU3" s="339"/>
      <c r="AV3" s="339"/>
      <c r="AW3" s="339"/>
      <c r="AX3" s="339"/>
      <c r="AY3" s="339"/>
      <c r="AZ3" s="339"/>
    </row>
    <row r="4" spans="3:52" ht="27.75" customHeight="1" thickBot="1">
      <c r="C4" s="23"/>
      <c r="D4" s="51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108" t="s">
        <v>25</v>
      </c>
      <c r="AO4" s="147" t="s">
        <v>108</v>
      </c>
      <c r="AQ4" s="339"/>
      <c r="AR4" s="339"/>
      <c r="AS4" s="339"/>
      <c r="AT4" s="339"/>
      <c r="AU4" s="339"/>
      <c r="AV4" s="339"/>
      <c r="AW4" s="339"/>
      <c r="AX4" s="339"/>
      <c r="AY4" s="339"/>
      <c r="AZ4" s="339"/>
    </row>
    <row r="5" spans="1:52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39"/>
      <c r="AJ5" s="40"/>
      <c r="AK5" s="40"/>
      <c r="AL5" s="40"/>
      <c r="AM5" s="40"/>
      <c r="AN5" s="109"/>
      <c r="AO5" s="41"/>
      <c r="AP5" s="346"/>
      <c r="AQ5" s="339"/>
      <c r="AR5" s="339"/>
      <c r="AS5" s="339"/>
      <c r="AT5" s="339"/>
      <c r="AU5" s="339"/>
      <c r="AV5" s="339"/>
      <c r="AW5" s="339"/>
      <c r="AX5" s="339"/>
      <c r="AY5" s="339"/>
      <c r="AZ5" s="339"/>
    </row>
    <row r="6" spans="1:52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2910.02022584</v>
      </c>
      <c r="AF6" s="83">
        <f>+entero!AF88</f>
        <v>2908.06111353</v>
      </c>
      <c r="AG6" s="83">
        <f>+entero!AG88</f>
        <v>2918.68570202</v>
      </c>
      <c r="AH6" s="83">
        <f>+entero!AH88</f>
        <v>2926.08381886</v>
      </c>
      <c r="AI6" s="80">
        <f>+entero!AI88</f>
        <v>2927.06639734</v>
      </c>
      <c r="AJ6" s="73">
        <f>+entero!AJ88</f>
        <v>2928.33574059</v>
      </c>
      <c r="AK6" s="73">
        <f>+entero!AK88</f>
        <v>2929.9813642999998</v>
      </c>
      <c r="AL6" s="73">
        <f>+entero!AL88</f>
        <v>2930.97000064</v>
      </c>
      <c r="AM6" s="73">
        <f>+entero!AM88</f>
        <v>2932.17279965</v>
      </c>
      <c r="AN6" s="16">
        <f>+entero!AN88</f>
        <v>6.088980789999823</v>
      </c>
      <c r="AO6" s="113">
        <f>+entero!AO88</f>
        <v>0.002080931773298378</v>
      </c>
      <c r="AP6" s="346"/>
      <c r="AQ6" s="339"/>
      <c r="AR6" s="339"/>
      <c r="AS6" s="339"/>
      <c r="AT6" s="339"/>
      <c r="AU6" s="339"/>
      <c r="AV6" s="339"/>
      <c r="AW6" s="339"/>
      <c r="AX6" s="339"/>
      <c r="AY6" s="339"/>
      <c r="AZ6" s="339"/>
    </row>
    <row r="7" spans="1:52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2304.68078226</v>
      </c>
      <c r="AF7" s="83">
        <f>+entero!AF89</f>
        <v>2303.54120348</v>
      </c>
      <c r="AG7" s="83">
        <f>+entero!AG89</f>
        <v>2307.77589075</v>
      </c>
      <c r="AH7" s="83">
        <f>+entero!AH89</f>
        <v>2314.45918176</v>
      </c>
      <c r="AI7" s="80">
        <f>+entero!AI89</f>
        <v>2315.19772954</v>
      </c>
      <c r="AJ7" s="73">
        <f>+entero!AJ89</f>
        <v>2316.12990247</v>
      </c>
      <c r="AK7" s="73">
        <f>+entero!AK89</f>
        <v>2317.93666983</v>
      </c>
      <c r="AL7" s="73">
        <f>+entero!AL89</f>
        <v>2318.40730033</v>
      </c>
      <c r="AM7" s="73">
        <f>+entero!AM89</f>
        <v>2319.17532691</v>
      </c>
      <c r="AN7" s="16">
        <f>+entero!AN89</f>
        <v>4.716145150000102</v>
      </c>
      <c r="AO7" s="113">
        <f>+entero!AO89</f>
        <v>0.0020376877618613065</v>
      </c>
      <c r="AP7" s="346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605.33944358</v>
      </c>
      <c r="AF8" s="83">
        <f>+entero!AF90</f>
        <v>604.51991005</v>
      </c>
      <c r="AG8" s="83">
        <f>+entero!AG90</f>
        <v>610.90981127</v>
      </c>
      <c r="AH8" s="83">
        <f>+entero!AH90</f>
        <v>611.6246371</v>
      </c>
      <c r="AI8" s="80">
        <f>+entero!AI90</f>
        <v>611.8686678</v>
      </c>
      <c r="AJ8" s="73">
        <f>+entero!AJ90</f>
        <v>612.20583812</v>
      </c>
      <c r="AK8" s="73">
        <f>+entero!AK90</f>
        <v>612.04469447</v>
      </c>
      <c r="AL8" s="73">
        <f>+entero!AL90</f>
        <v>612.56270031</v>
      </c>
      <c r="AM8" s="73">
        <f>+entero!AM90</f>
        <v>612.99747274</v>
      </c>
      <c r="AN8" s="16">
        <f>+entero!AN90</f>
        <v>1.372835640000062</v>
      </c>
      <c r="AO8" s="113">
        <f>+entero!AO90</f>
        <v>0.0022445721717643252</v>
      </c>
      <c r="AP8" s="346"/>
      <c r="AQ8" s="339"/>
      <c r="AR8" s="339"/>
      <c r="AS8" s="339"/>
      <c r="AT8" s="339"/>
      <c r="AU8" s="339"/>
      <c r="AV8" s="339"/>
      <c r="AW8" s="339"/>
      <c r="AX8" s="339"/>
      <c r="AY8" s="339"/>
      <c r="AZ8" s="339"/>
    </row>
    <row r="9" spans="1:52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0">
        <f>+entero!AI91</f>
        <v>0</v>
      </c>
      <c r="AJ9" s="73">
        <f>+entero!AJ91</f>
        <v>0</v>
      </c>
      <c r="AK9" s="73">
        <f>+entero!AK91</f>
        <v>0</v>
      </c>
      <c r="AL9" s="73">
        <f>+entero!AL91</f>
        <v>0</v>
      </c>
      <c r="AM9" s="73">
        <f>+entero!AM91</f>
        <v>0</v>
      </c>
      <c r="AN9" s="16" t="str">
        <f>+entero!AN91</f>
        <v> </v>
      </c>
      <c r="AO9" s="113" t="str">
        <f>+entero!AO91</f>
        <v> </v>
      </c>
      <c r="AP9" s="346"/>
      <c r="AQ9" s="339"/>
      <c r="AR9" s="339"/>
      <c r="AS9" s="339"/>
      <c r="AT9" s="339"/>
      <c r="AU9" s="339"/>
      <c r="AV9" s="339"/>
      <c r="AW9" s="339"/>
      <c r="AX9" s="339"/>
      <c r="AY9" s="339"/>
      <c r="AZ9" s="339"/>
    </row>
    <row r="10" spans="1:52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0"/>
      <c r="AJ10" s="73"/>
      <c r="AK10" s="73"/>
      <c r="AL10" s="73"/>
      <c r="AM10" s="73"/>
      <c r="AN10" s="16" t="str">
        <f>+entero!AN92</f>
        <v> </v>
      </c>
      <c r="AO10" s="113" t="str">
        <f>+entero!AO92</f>
        <v> </v>
      </c>
      <c r="AP10" s="346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</row>
    <row r="11" spans="1:52" ht="13.5">
      <c r="A11" s="3"/>
      <c r="B11" s="53"/>
      <c r="C11" s="26"/>
      <c r="D11" s="25" t="s">
        <v>167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3304.8560324210957</v>
      </c>
      <c r="AF11" s="83">
        <f>+entero!AF93</f>
        <v>3307.3660294993747</v>
      </c>
      <c r="AG11" s="83">
        <f>+entero!AG93</f>
        <v>3307.393649884123</v>
      </c>
      <c r="AH11" s="83">
        <f>+entero!AH93</f>
        <v>3306.275569989917</v>
      </c>
      <c r="AI11" s="80">
        <f>+entero!AI93</f>
        <v>3306.275569989917</v>
      </c>
      <c r="AJ11" s="73">
        <f>+entero!AJ93</f>
        <v>3306.275569989917</v>
      </c>
      <c r="AK11" s="73">
        <f>+entero!AK93</f>
        <v>3306.275569989917</v>
      </c>
      <c r="AL11" s="73">
        <f>+entero!AL93</f>
        <v>3306.275569989917</v>
      </c>
      <c r="AM11" s="73">
        <f>+entero!AM93</f>
        <v>3293.1606379758277</v>
      </c>
      <c r="AN11" s="16">
        <f>+entero!AN93</f>
        <v>-13.11493201408939</v>
      </c>
      <c r="AO11" s="113">
        <f>+entero!AO93</f>
        <v>-0.003966678438158566</v>
      </c>
      <c r="AP11" s="346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</row>
    <row r="12" spans="1:52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1815.794985590778</v>
      </c>
      <c r="AF12" s="83">
        <f>+entero!AF94</f>
        <v>1818.8139682539681</v>
      </c>
      <c r="AG12" s="83">
        <f>+entero!AG94</f>
        <v>1822.05161849711</v>
      </c>
      <c r="AH12" s="83">
        <f>+entero!AH94</f>
        <v>1823.7967630057803</v>
      </c>
      <c r="AI12" s="80">
        <f>+entero!AI94</f>
        <v>1823.7967630057803</v>
      </c>
      <c r="AJ12" s="73">
        <f>+entero!AJ94</f>
        <v>1823.7967630057803</v>
      </c>
      <c r="AK12" s="73">
        <f>+entero!AK94</f>
        <v>1823.7967630057803</v>
      </c>
      <c r="AL12" s="73">
        <f>+entero!AL94</f>
        <v>1823.7967630057803</v>
      </c>
      <c r="AM12" s="73">
        <f>+entero!AM94</f>
        <v>1825.436936416185</v>
      </c>
      <c r="AN12" s="16">
        <f>+entero!AN94</f>
        <v>1.6401734104047136</v>
      </c>
      <c r="AO12" s="113">
        <f>+entero!AO94</f>
        <v>0.0008993180839413917</v>
      </c>
      <c r="AP12" s="346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</row>
    <row r="13" spans="1:52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1467.4245897618814</v>
      </c>
      <c r="AF13" s="87">
        <f>+entero!AF95</f>
        <v>1500.1585799154664</v>
      </c>
      <c r="AG13" s="87">
        <f>+entero!AG95</f>
        <v>1535.1159127195094</v>
      </c>
      <c r="AH13" s="87">
        <f>+entero!AH95</f>
        <v>1556.7283556176185</v>
      </c>
      <c r="AI13" s="135">
        <f>+entero!AI95</f>
        <v>1556.7283556176185</v>
      </c>
      <c r="AJ13" s="136">
        <f>+entero!AJ95</f>
        <v>1556.7283556176185</v>
      </c>
      <c r="AK13" s="136">
        <f>+entero!AK95</f>
        <v>1556.7283556176185</v>
      </c>
      <c r="AL13" s="136">
        <f>+entero!AL95</f>
        <v>1556.7283556176185</v>
      </c>
      <c r="AM13" s="136">
        <f>+entero!AM95</f>
        <v>1576.8246358115366</v>
      </c>
      <c r="AN13" s="85">
        <f>+entero!AN95</f>
        <v>20.09628019391812</v>
      </c>
      <c r="AO13" s="156">
        <f>+entero!AO95</f>
        <v>0.012909304389168819</v>
      </c>
      <c r="AP13" s="346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</row>
    <row r="14" spans="4:52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4"/>
      <c r="AK14" s="4"/>
      <c r="AL14" s="4"/>
      <c r="AM14" s="4"/>
      <c r="AN14" s="4"/>
      <c r="AO14" s="4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</row>
    <row r="15" spans="3:52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>
        <v>7.29</v>
      </c>
      <c r="AJ15" s="35"/>
      <c r="AK15" s="35"/>
      <c r="AL15" s="35"/>
      <c r="AM15" s="35"/>
      <c r="AN15" s="36"/>
      <c r="AO15" s="58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</row>
    <row r="16" spans="3:52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O16" s="54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</row>
    <row r="17" spans="3:52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  <c r="AO17" s="54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</row>
    <row r="18" spans="3:52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  <c r="AO18" s="54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</row>
    <row r="19" spans="1:52" ht="14.25">
      <c r="A19" s="342"/>
      <c r="B19" s="342"/>
      <c r="C19" s="351" t="s">
        <v>3</v>
      </c>
      <c r="D19" s="34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</row>
    <row r="20" spans="1:52" ht="3" customHeight="1">
      <c r="A20" s="342"/>
      <c r="B20" s="342"/>
      <c r="C20" s="343"/>
      <c r="D20" s="34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</row>
    <row r="21" spans="1:52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</row>
    <row r="22" spans="1:52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</row>
    <row r="23" spans="1:52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</row>
    <row r="24" spans="1:52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</row>
    <row r="25" spans="1:52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</row>
    <row r="26" spans="1:52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</row>
    <row r="27" spans="1:52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</row>
    <row r="28" spans="1:52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</row>
    <row r="29" spans="1:52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</row>
    <row r="30" spans="1:52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</row>
    <row r="31" spans="1:52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</row>
    <row r="32" spans="1:52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</row>
    <row r="33" spans="1:52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</row>
    <row r="34" spans="1:52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</row>
    <row r="35" spans="1:52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</row>
    <row r="36" spans="1:52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</row>
    <row r="37" spans="1:52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</row>
    <row r="38" spans="1:52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</row>
    <row r="39" spans="1:52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</row>
    <row r="40" spans="1:52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</row>
    <row r="41" spans="1:52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</row>
    <row r="42" spans="1:52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</row>
    <row r="43" spans="1:52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</row>
    <row r="44" spans="1:52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</row>
    <row r="45" spans="1:52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</row>
    <row r="46" spans="1:52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</row>
    <row r="47" spans="1:52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</row>
    <row r="48" spans="1:52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</row>
    <row r="49" spans="1:52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</row>
    <row r="50" spans="1:52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</row>
    <row r="51" spans="1:52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</row>
    <row r="52" spans="1:52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</row>
    <row r="53" spans="1:52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</row>
    <row r="54" spans="1:52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</row>
    <row r="55" spans="1:52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</row>
    <row r="56" spans="1:52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</row>
    <row r="57" spans="1:52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</row>
    <row r="58" spans="1:52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</row>
    <row r="59" spans="1:52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</row>
    <row r="60" spans="1:52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</row>
    <row r="61" spans="1:52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</row>
    <row r="62" spans="1:52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</row>
    <row r="63" spans="1:52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</row>
    <row r="64" spans="1:52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</row>
    <row r="65" spans="1:52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</row>
    <row r="66" spans="1:52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</row>
    <row r="67" spans="1:52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</row>
    <row r="68" spans="1:52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</row>
    <row r="69" spans="1:52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</row>
    <row r="70" spans="1:52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</row>
    <row r="71" spans="1:52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</row>
    <row r="72" spans="1:52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</row>
    <row r="73" spans="1:52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</row>
    <row r="74" spans="1:52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</row>
    <row r="75" spans="1:52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</row>
    <row r="76" spans="1:52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</row>
    <row r="77" spans="1:52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</row>
    <row r="78" spans="1:41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</row>
    <row r="79" spans="1:41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</row>
    <row r="80" spans="1:41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</row>
    <row r="81" spans="3:41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</row>
    <row r="82" spans="3:41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</row>
    <row r="83" spans="3:41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</row>
    <row r="84" spans="3:41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</row>
    <row r="85" spans="3:41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</row>
    <row r="86" spans="3:41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</row>
    <row r="87" spans="3:41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</row>
    <row r="88" spans="3:41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</row>
    <row r="89" spans="3:41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</row>
    <row r="90" spans="3:41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</row>
    <row r="91" spans="3:41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</row>
    <row r="92" spans="3:41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</row>
    <row r="93" spans="3:41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</row>
    <row r="94" spans="3:41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</row>
    <row r="95" spans="3:41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</row>
    <row r="96" spans="3:41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</row>
    <row r="97" spans="3:41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</row>
    <row r="98" spans="3:41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</row>
    <row r="99" spans="3:41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</row>
    <row r="100" spans="3:41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</row>
    <row r="101" spans="3:41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</row>
    <row r="102" spans="3:41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</row>
    <row r="103" spans="3:41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</row>
    <row r="104" spans="3:41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</row>
    <row r="105" spans="3:41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</row>
    <row r="106" spans="3:41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</row>
    <row r="107" spans="3:41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</row>
    <row r="108" spans="3:41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</row>
    <row r="109" spans="3:41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</row>
    <row r="110" spans="3:41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</row>
    <row r="111" spans="3:41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</row>
    <row r="112" spans="3:41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</row>
    <row r="113" spans="3:41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</row>
    <row r="114" spans="3:41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</row>
    <row r="115" spans="3:41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</row>
    <row r="116" spans="3:41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</row>
    <row r="117" spans="3:41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</row>
    <row r="118" spans="3:41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</row>
    <row r="119" spans="3:41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</row>
    <row r="120" spans="3:41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</row>
    <row r="121" spans="3:41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</row>
    <row r="122" spans="3:41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</row>
    <row r="123" spans="3:41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</row>
    <row r="124" spans="3:41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</row>
    <row r="125" spans="3:41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</row>
    <row r="126" spans="3:41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</row>
    <row r="127" spans="3:41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</row>
    <row r="128" spans="3:41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</row>
    <row r="129" spans="3:41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</row>
    <row r="130" spans="3:41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</row>
    <row r="131" spans="3:41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</row>
    <row r="132" spans="3:41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</row>
    <row r="133" spans="3:41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</row>
    <row r="134" spans="3:41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</row>
    <row r="135" spans="3:41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</row>
    <row r="136" spans="3:41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</row>
    <row r="137" spans="3:41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</row>
    <row r="138" spans="3:41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</row>
    <row r="139" spans="3:41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</row>
    <row r="140" spans="3:41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</row>
    <row r="141" spans="3:41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</row>
    <row r="142" spans="3:41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  <c r="AO142" s="343"/>
    </row>
    <row r="143" spans="3:41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</row>
    <row r="144" spans="3:41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</row>
    <row r="145" spans="3:41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</row>
    <row r="146" spans="3:41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</row>
    <row r="147" spans="3:41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  <c r="AO147" s="343"/>
    </row>
    <row r="148" spans="3:41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</row>
    <row r="149" spans="3:41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  <c r="AO149" s="343"/>
    </row>
    <row r="150" spans="3:41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</row>
    <row r="151" spans="3:41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</row>
    <row r="152" spans="3:41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</row>
    <row r="153" spans="3:41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</row>
    <row r="154" spans="3:41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</row>
    <row r="155" spans="3:41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</row>
    <row r="156" spans="3:41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</row>
    <row r="157" spans="3:41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</row>
    <row r="158" spans="3:41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</row>
    <row r="159" spans="3:41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</row>
    <row r="160" spans="3:41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</row>
    <row r="161" spans="3:41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</row>
    <row r="162" spans="3:41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</sheetData>
  <sheetProtection/>
  <mergeCells count="30">
    <mergeCell ref="E3:E4"/>
    <mergeCell ref="AI3:AM3"/>
    <mergeCell ref="R3:R4"/>
    <mergeCell ref="V3:V4"/>
    <mergeCell ref="W3:W4"/>
    <mergeCell ref="Y3:Y4"/>
    <mergeCell ref="Z3:Z4"/>
    <mergeCell ref="AB3:AB4"/>
    <mergeCell ref="AC3:AC4"/>
    <mergeCell ref="AD3:AD4"/>
    <mergeCell ref="X3:X4"/>
    <mergeCell ref="AA3:AA4"/>
    <mergeCell ref="AN3:AO3"/>
    <mergeCell ref="F3:F4"/>
    <mergeCell ref="H3:H4"/>
    <mergeCell ref="T3:T4"/>
    <mergeCell ref="N3:N4"/>
    <mergeCell ref="M3:M4"/>
    <mergeCell ref="G3:G4"/>
    <mergeCell ref="U3:U4"/>
    <mergeCell ref="D1:AM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D7" sqref="AD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7.8515625" style="0" customWidth="1"/>
    <col min="33" max="34" width="7.7109375" style="0" customWidth="1"/>
    <col min="35" max="35" width="8.00390625" style="0" customWidth="1"/>
    <col min="36" max="38" width="7.7109375" style="0" customWidth="1"/>
    <col min="39" max="39" width="7.8515625" style="0" customWidth="1"/>
    <col min="40" max="40" width="1.57421875" style="0" customWidth="1"/>
    <col min="41" max="51" width="11.421875" style="342" customWidth="1"/>
  </cols>
  <sheetData>
    <row r="1" spans="4:50" ht="12.75">
      <c r="D1" s="507" t="s">
        <v>6</v>
      </c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O1" s="339"/>
      <c r="AP1" s="339"/>
      <c r="AQ1" s="339"/>
      <c r="AR1" s="339"/>
      <c r="AS1" s="339"/>
      <c r="AT1" s="339"/>
      <c r="AU1" s="339"/>
      <c r="AV1" s="339"/>
      <c r="AW1" s="339"/>
      <c r="AX1" s="339"/>
    </row>
    <row r="2" spans="4:5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339"/>
      <c r="AP2" s="339"/>
      <c r="AQ2" s="339"/>
      <c r="AR2" s="339"/>
      <c r="AS2" s="339"/>
      <c r="AT2" s="339"/>
      <c r="AU2" s="339"/>
      <c r="AV2" s="339"/>
      <c r="AW2" s="339"/>
      <c r="AX2" s="339"/>
    </row>
    <row r="3" spans="3:50" ht="13.5" customHeight="1" thickBot="1">
      <c r="C3" s="18"/>
      <c r="D3" s="509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515" t="str">
        <f>+entero!V3</f>
        <v>2010                          A  fines de May*</v>
      </c>
      <c r="W3" s="515" t="str">
        <f>+entero!W3</f>
        <v>2010                          A  fines de Jun*</v>
      </c>
      <c r="X3" s="515" t="str">
        <f>+entero!X3</f>
        <v>2010                          A  fines de Jul*</v>
      </c>
      <c r="Y3" s="515" t="str">
        <f>+entero!Y3</f>
        <v>2010                          A  fines de Ago*</v>
      </c>
      <c r="Z3" s="515" t="str">
        <f>+entero!Z3</f>
        <v>2010                          A  fines de Sep*</v>
      </c>
      <c r="AA3" s="515" t="str">
        <f>+entero!AA3</f>
        <v>2010                          A  fines de Oct*</v>
      </c>
      <c r="AB3" s="515" t="str">
        <f>+entero!AB3</f>
        <v>2010                          A  fines de Nov*</v>
      </c>
      <c r="AC3" s="515" t="str">
        <f>+entero!AC3</f>
        <v>2010                          A  fines de Dic*</v>
      </c>
      <c r="AD3" s="515" t="str">
        <f>+entero!AD3</f>
        <v>2011                          A  fines de Ene*</v>
      </c>
      <c r="AE3" s="168" t="str">
        <f>+entero!AE3</f>
        <v>Semana 1*</v>
      </c>
      <c r="AF3" s="169" t="str">
        <f>+entero!AF3</f>
        <v>Semana 2*</v>
      </c>
      <c r="AG3" s="169" t="str">
        <f>+entero!AG3</f>
        <v>Semana 3*</v>
      </c>
      <c r="AH3" s="169" t="str">
        <f>+entero!AH3</f>
        <v>Semana 4*</v>
      </c>
      <c r="AI3" s="531" t="str">
        <f>+entero!AI3</f>
        <v>   Semana 1*</v>
      </c>
      <c r="AJ3" s="506"/>
      <c r="AK3" s="506"/>
      <c r="AL3" s="506"/>
      <c r="AM3" s="506"/>
      <c r="AN3" s="26"/>
      <c r="AO3" s="339"/>
      <c r="AP3" s="339"/>
      <c r="AQ3" s="339"/>
      <c r="AR3" s="339"/>
      <c r="AS3" s="339"/>
      <c r="AT3" s="339"/>
      <c r="AU3" s="339"/>
      <c r="AV3" s="339"/>
      <c r="AW3" s="339"/>
      <c r="AX3" s="339"/>
    </row>
    <row r="4" spans="3:50" ht="24.75" customHeight="1" thickBot="1">
      <c r="C4" s="23"/>
      <c r="D4" s="51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104">
        <f>+entero!AE4</f>
        <v>40578</v>
      </c>
      <c r="AF4" s="104">
        <f>+entero!AF4</f>
        <v>40585</v>
      </c>
      <c r="AG4" s="104">
        <f>+entero!AG4</f>
        <v>40592</v>
      </c>
      <c r="AH4" s="104">
        <f>+entero!AH4</f>
        <v>40599</v>
      </c>
      <c r="AI4" s="104">
        <f>+entero!AI4</f>
        <v>40602</v>
      </c>
      <c r="AJ4" s="96">
        <f>+entero!AJ4</f>
        <v>40603</v>
      </c>
      <c r="AK4" s="96">
        <f>+entero!AK4</f>
        <v>40604</v>
      </c>
      <c r="AL4" s="96">
        <f>+entero!AL4</f>
        <v>40605</v>
      </c>
      <c r="AM4" s="96">
        <f>+entero!AM4</f>
        <v>40606</v>
      </c>
      <c r="AN4" s="26"/>
      <c r="AO4" s="339"/>
      <c r="AP4" s="339"/>
      <c r="AQ4" s="339"/>
      <c r="AR4" s="339"/>
      <c r="AS4" s="339"/>
      <c r="AT4" s="339"/>
      <c r="AU4" s="339"/>
      <c r="AV4" s="339"/>
      <c r="AW4" s="339"/>
      <c r="AX4" s="339"/>
    </row>
    <row r="5" spans="1:50" ht="12.75">
      <c r="A5" s="3"/>
      <c r="B5" s="523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235"/>
      <c r="AF5" s="235"/>
      <c r="AG5" s="235"/>
      <c r="AH5" s="235"/>
      <c r="AI5" s="236"/>
      <c r="AJ5" s="236"/>
      <c r="AK5" s="236"/>
      <c r="AL5" s="236"/>
      <c r="AM5" s="236"/>
      <c r="AN5" s="98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12.75" customHeight="1">
      <c r="A6" s="3"/>
      <c r="B6" s="523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175"/>
      <c r="AF6" s="175"/>
      <c r="AG6" s="175"/>
      <c r="AH6" s="175"/>
      <c r="AI6" s="51"/>
      <c r="AJ6" s="51"/>
      <c r="AK6" s="51"/>
      <c r="AL6" s="51"/>
      <c r="AM6" s="51"/>
      <c r="AN6" s="99"/>
      <c r="AO6" s="353"/>
      <c r="AP6" s="353"/>
      <c r="AQ6" s="353"/>
      <c r="AR6" s="353"/>
      <c r="AS6" s="353"/>
      <c r="AT6" s="353"/>
      <c r="AU6" s="353"/>
      <c r="AV6" s="339"/>
      <c r="AW6" s="339"/>
      <c r="AX6" s="339"/>
    </row>
    <row r="7" spans="1:50" ht="12.75">
      <c r="A7" s="3"/>
      <c r="B7" s="523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75"/>
      <c r="AF7" s="175"/>
      <c r="AG7" s="175"/>
      <c r="AH7" s="175"/>
      <c r="AI7" s="51"/>
      <c r="AJ7" s="51"/>
      <c r="AK7" s="51"/>
      <c r="AL7" s="51"/>
      <c r="AM7" s="51"/>
      <c r="AN7" s="99"/>
      <c r="AO7" s="353"/>
      <c r="AP7" s="353"/>
      <c r="AQ7" s="353"/>
      <c r="AR7" s="353"/>
      <c r="AS7" s="353"/>
      <c r="AT7" s="353"/>
      <c r="AU7" s="353"/>
      <c r="AV7" s="339"/>
      <c r="AW7" s="339"/>
      <c r="AX7" s="339"/>
    </row>
    <row r="8" spans="1:50" ht="12.75">
      <c r="A8" s="3"/>
      <c r="B8" s="523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75"/>
      <c r="AF8" s="175"/>
      <c r="AG8" s="175"/>
      <c r="AH8" s="175"/>
      <c r="AI8" s="51"/>
      <c r="AJ8" s="51"/>
      <c r="AK8" s="51"/>
      <c r="AL8" s="51"/>
      <c r="AM8" s="51"/>
      <c r="AN8" s="99"/>
      <c r="AO8" s="353"/>
      <c r="AP8" s="353"/>
      <c r="AQ8" s="353"/>
      <c r="AR8" s="353"/>
      <c r="AS8" s="353"/>
      <c r="AT8" s="353"/>
      <c r="AU8" s="353"/>
      <c r="AV8" s="339"/>
      <c r="AW8" s="339"/>
      <c r="AX8" s="339"/>
    </row>
    <row r="9" spans="1:50" ht="12.75">
      <c r="A9" s="3"/>
      <c r="B9" s="523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75"/>
      <c r="AF9" s="175"/>
      <c r="AG9" s="175"/>
      <c r="AH9" s="175"/>
      <c r="AI9" s="51"/>
      <c r="AJ9" s="51"/>
      <c r="AK9" s="51"/>
      <c r="AL9" s="51"/>
      <c r="AM9" s="51"/>
      <c r="AN9" s="99"/>
      <c r="AO9" s="353"/>
      <c r="AP9" s="353"/>
      <c r="AQ9" s="353"/>
      <c r="AR9" s="353"/>
      <c r="AS9" s="353"/>
      <c r="AT9" s="353"/>
      <c r="AU9" s="353"/>
      <c r="AV9" s="339"/>
      <c r="AW9" s="339"/>
      <c r="AX9" s="339"/>
    </row>
    <row r="10" spans="1:50" ht="12.75">
      <c r="A10" s="3"/>
      <c r="B10" s="523"/>
      <c r="C10" s="20" t="s">
        <v>3</v>
      </c>
      <c r="D10" s="131" t="s">
        <v>169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175"/>
      <c r="AF10" s="175"/>
      <c r="AG10" s="175"/>
      <c r="AH10" s="175"/>
      <c r="AI10" s="51"/>
      <c r="AJ10" s="51"/>
      <c r="AK10" s="51"/>
      <c r="AL10" s="51"/>
      <c r="AM10" s="51"/>
      <c r="AN10" s="99"/>
      <c r="AO10" s="353"/>
      <c r="AP10" s="353"/>
      <c r="AQ10" s="353"/>
      <c r="AR10" s="353"/>
      <c r="AS10" s="353"/>
      <c r="AT10" s="353"/>
      <c r="AU10" s="353"/>
      <c r="AV10" s="339"/>
      <c r="AW10" s="339"/>
      <c r="AX10" s="339"/>
    </row>
    <row r="11" spans="1:50" ht="12.75">
      <c r="A11" s="3"/>
      <c r="B11" s="523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75"/>
      <c r="AF11" s="175"/>
      <c r="AG11" s="175"/>
      <c r="AH11" s="175"/>
      <c r="AI11" s="51"/>
      <c r="AJ11" s="51"/>
      <c r="AK11" s="51"/>
      <c r="AL11" s="51"/>
      <c r="AM11" s="51"/>
      <c r="AN11" s="99"/>
      <c r="AO11" s="353"/>
      <c r="AP11" s="353"/>
      <c r="AQ11" s="353"/>
      <c r="AR11" s="353"/>
      <c r="AS11" s="353"/>
      <c r="AT11" s="353"/>
      <c r="AU11" s="353"/>
      <c r="AV11" s="339"/>
      <c r="AW11" s="339"/>
      <c r="AX11" s="339"/>
    </row>
    <row r="12" spans="1:50" ht="12.75">
      <c r="A12" s="3"/>
      <c r="B12" s="523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75"/>
      <c r="AF12" s="175"/>
      <c r="AG12" s="175"/>
      <c r="AH12" s="175"/>
      <c r="AI12" s="51"/>
      <c r="AJ12" s="51"/>
      <c r="AK12" s="51"/>
      <c r="AL12" s="51"/>
      <c r="AM12" s="51"/>
      <c r="AN12" s="99"/>
      <c r="AO12" s="353"/>
      <c r="AP12" s="353"/>
      <c r="AQ12" s="353"/>
      <c r="AR12" s="353"/>
      <c r="AS12" s="353"/>
      <c r="AT12" s="353"/>
      <c r="AU12" s="353"/>
      <c r="AV12" s="339"/>
      <c r="AW12" s="339"/>
      <c r="AX12" s="339"/>
    </row>
    <row r="13" spans="1:50" ht="12.75">
      <c r="A13" s="3"/>
      <c r="B13" s="523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75"/>
      <c r="AF13" s="175"/>
      <c r="AG13" s="175"/>
      <c r="AH13" s="175"/>
      <c r="AI13" s="51"/>
      <c r="AJ13" s="51"/>
      <c r="AK13" s="51"/>
      <c r="AL13" s="51"/>
      <c r="AM13" s="51"/>
      <c r="AN13" s="99"/>
      <c r="AO13" s="353"/>
      <c r="AP13" s="353"/>
      <c r="AQ13" s="353"/>
      <c r="AR13" s="353"/>
      <c r="AS13" s="353"/>
      <c r="AT13" s="353"/>
      <c r="AU13" s="353"/>
      <c r="AV13" s="339"/>
      <c r="AW13" s="339"/>
      <c r="AX13" s="339"/>
    </row>
    <row r="14" spans="1:50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75"/>
      <c r="AF14" s="175"/>
      <c r="AG14" s="175"/>
      <c r="AH14" s="175"/>
      <c r="AI14" s="51"/>
      <c r="AJ14" s="51"/>
      <c r="AK14" s="51"/>
      <c r="AL14" s="51"/>
      <c r="AM14" s="51"/>
      <c r="AN14" s="99"/>
      <c r="AO14" s="353"/>
      <c r="AP14" s="353"/>
      <c r="AQ14" s="353"/>
      <c r="AR14" s="353"/>
      <c r="AS14" s="353"/>
      <c r="AT14" s="353"/>
      <c r="AU14" s="353"/>
      <c r="AV14" s="339"/>
      <c r="AW14" s="339"/>
      <c r="AX14" s="339"/>
    </row>
    <row r="15" spans="1:50" ht="13.5">
      <c r="A15" s="3"/>
      <c r="B15" s="53"/>
      <c r="C15" s="20"/>
      <c r="D15" s="138" t="s">
        <v>170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75"/>
      <c r="AF15" s="175"/>
      <c r="AG15" s="175"/>
      <c r="AH15" s="175"/>
      <c r="AI15" s="51"/>
      <c r="AJ15" s="51"/>
      <c r="AK15" s="51"/>
      <c r="AL15" s="51"/>
      <c r="AM15" s="51"/>
      <c r="AN15" s="99"/>
      <c r="AO15" s="353"/>
      <c r="AP15" s="353"/>
      <c r="AQ15" s="353"/>
      <c r="AR15" s="353"/>
      <c r="AS15" s="353"/>
      <c r="AT15" s="353"/>
      <c r="AU15" s="353"/>
      <c r="AV15" s="339"/>
      <c r="AW15" s="339"/>
      <c r="AX15" s="339"/>
    </row>
    <row r="16" spans="1:50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75"/>
      <c r="AF16" s="175"/>
      <c r="AG16" s="175"/>
      <c r="AH16" s="175"/>
      <c r="AI16" s="51"/>
      <c r="AJ16" s="51"/>
      <c r="AK16" s="51"/>
      <c r="AL16" s="51"/>
      <c r="AM16" s="51"/>
      <c r="AN16" s="99"/>
      <c r="AO16" s="353"/>
      <c r="AP16" s="353"/>
      <c r="AQ16" s="353"/>
      <c r="AR16" s="353"/>
      <c r="AS16" s="353"/>
      <c r="AT16" s="353"/>
      <c r="AU16" s="353"/>
      <c r="AV16" s="339"/>
      <c r="AW16" s="339"/>
      <c r="AX16" s="339"/>
    </row>
    <row r="17" spans="1:50" ht="14.25" thickBot="1">
      <c r="A17" s="3"/>
      <c r="B17" s="53"/>
      <c r="C17" s="20"/>
      <c r="D17" s="138" t="s">
        <v>171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76"/>
      <c r="AF17" s="176"/>
      <c r="AG17" s="176"/>
      <c r="AH17" s="175"/>
      <c r="AI17" s="51"/>
      <c r="AJ17" s="51"/>
      <c r="AK17" s="51"/>
      <c r="AL17" s="51"/>
      <c r="AM17" s="51"/>
      <c r="AN17" s="99"/>
      <c r="AO17" s="353"/>
      <c r="AP17" s="353"/>
      <c r="AQ17" s="353"/>
      <c r="AR17" s="353"/>
      <c r="AS17" s="353"/>
      <c r="AT17" s="353"/>
      <c r="AU17" s="353"/>
      <c r="AV17" s="339"/>
      <c r="AW17" s="339"/>
      <c r="AX17" s="339"/>
    </row>
    <row r="18" spans="1:50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40"/>
      <c r="AJ18" s="140"/>
      <c r="AK18" s="140"/>
      <c r="AL18" s="140"/>
      <c r="AM18" s="140"/>
      <c r="AN18" s="99"/>
      <c r="AO18" s="353"/>
      <c r="AP18" s="353"/>
      <c r="AQ18" s="353"/>
      <c r="AR18" s="353"/>
      <c r="AS18" s="353"/>
      <c r="AT18" s="353"/>
      <c r="AU18" s="353"/>
      <c r="AV18" s="339"/>
      <c r="AW18" s="339"/>
      <c r="AX18" s="339"/>
    </row>
    <row r="19" spans="1:50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119">
        <f>+entero!AM110</f>
        <v>0.03</v>
      </c>
      <c r="AN19" s="99"/>
      <c r="AO19" s="353"/>
      <c r="AP19" s="353"/>
      <c r="AQ19" s="353"/>
      <c r="AR19" s="353"/>
      <c r="AS19" s="353"/>
      <c r="AT19" s="353"/>
      <c r="AU19" s="353"/>
      <c r="AV19" s="339"/>
      <c r="AW19" s="339"/>
      <c r="AX19" s="339"/>
    </row>
    <row r="20" spans="1:50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129">
        <f>+entero!AM111</f>
        <v>0.0875</v>
      </c>
      <c r="AN20" s="99"/>
      <c r="AO20" s="353"/>
      <c r="AP20" s="353"/>
      <c r="AQ20" s="353"/>
      <c r="AR20" s="353"/>
      <c r="AS20" s="353"/>
      <c r="AT20" s="353"/>
      <c r="AU20" s="353"/>
      <c r="AV20" s="339"/>
      <c r="AW20" s="339"/>
      <c r="AX20" s="339"/>
    </row>
    <row r="21" spans="4:50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"/>
      <c r="AJ21" s="4"/>
      <c r="AK21" s="4"/>
      <c r="AL21" s="4"/>
      <c r="AM21" s="4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</row>
    <row r="22" spans="3:50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</row>
    <row r="23" spans="3:50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</row>
    <row r="24" spans="3:50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</row>
    <row r="25" spans="3:50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</row>
    <row r="26" spans="3:50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</row>
    <row r="27" spans="1:50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</row>
    <row r="28" spans="1:50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</row>
    <row r="29" spans="1:50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</row>
    <row r="30" spans="1:50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</row>
    <row r="31" spans="1:50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</row>
    <row r="32" spans="1:50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</row>
    <row r="33" spans="1:50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</row>
    <row r="34" spans="1:50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</row>
    <row r="35" spans="1:50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</row>
    <row r="36" spans="1:50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</row>
    <row r="37" spans="1:50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</row>
    <row r="38" spans="1:50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</row>
    <row r="39" spans="1:50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</row>
    <row r="40" spans="1:50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</row>
    <row r="41" spans="1:50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</row>
    <row r="42" spans="1:50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</row>
    <row r="43" spans="1:50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</row>
    <row r="44" spans="1:50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</row>
    <row r="45" spans="1:50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</row>
    <row r="46" spans="1:50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</row>
    <row r="47" spans="1:50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</row>
    <row r="48" spans="1:50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</row>
    <row r="49" spans="1:50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</row>
    <row r="50" spans="1:50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</row>
    <row r="51" spans="1:50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</row>
    <row r="52" spans="1:50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</row>
    <row r="53" spans="1:50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</row>
    <row r="54" spans="1:50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</row>
    <row r="55" spans="1:50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</row>
    <row r="56" spans="1:50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</row>
    <row r="57" spans="1:50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</row>
    <row r="58" spans="1:50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50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</row>
    <row r="60" spans="1:50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</row>
    <row r="61" spans="1:50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</row>
    <row r="62" spans="1:50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</row>
    <row r="63" spans="1:50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</row>
    <row r="64" spans="1:50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</row>
    <row r="65" spans="1:50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</row>
    <row r="66" spans="1:50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</row>
    <row r="67" spans="1:50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</row>
    <row r="68" spans="1:50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</row>
    <row r="69" spans="1:50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</row>
    <row r="70" spans="1:50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</row>
    <row r="71" spans="1:50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</row>
    <row r="72" spans="1:50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</row>
    <row r="73" spans="1:50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</row>
    <row r="74" spans="1:50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</row>
    <row r="75" spans="1:50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</row>
    <row r="76" spans="1:50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</row>
    <row r="77" spans="1:50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</row>
    <row r="78" spans="1:50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</row>
    <row r="79" spans="1:50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</row>
    <row r="80" spans="1:50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</row>
    <row r="81" spans="1:50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</row>
    <row r="82" spans="1:50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</row>
    <row r="83" spans="1:50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</row>
    <row r="84" spans="1:40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2"/>
    </row>
    <row r="85" spans="1:40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2"/>
    </row>
    <row r="86" spans="1:40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2"/>
    </row>
    <row r="87" spans="1:40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2"/>
    </row>
    <row r="88" spans="1:40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2"/>
    </row>
    <row r="89" spans="1:40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2"/>
    </row>
    <row r="90" spans="1:40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2"/>
    </row>
    <row r="91" spans="1:40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2"/>
    </row>
    <row r="92" spans="1:40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2"/>
    </row>
    <row r="93" spans="1:40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2"/>
    </row>
    <row r="94" spans="1:40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2"/>
    </row>
    <row r="95" spans="1:40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2"/>
    </row>
    <row r="96" spans="1:40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2"/>
    </row>
    <row r="97" spans="3:39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3:39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3:39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3:39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3:39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3:39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3:39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</row>
    <row r="104" spans="3:39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</row>
    <row r="105" spans="3:39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</row>
    <row r="106" spans="3:39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</row>
    <row r="107" spans="3:39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</row>
    <row r="108" spans="3:39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</row>
    <row r="109" spans="3:39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</row>
    <row r="110" spans="3:39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</row>
    <row r="111" spans="3:39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</row>
    <row r="112" spans="3:39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</row>
    <row r="113" spans="3:39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3:39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3:39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3:39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3:39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3:39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3:39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3:39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3:39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3:39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3:39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3:39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</row>
    <row r="125" spans="3:39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</row>
    <row r="126" spans="3:39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</row>
    <row r="127" spans="3:39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</row>
    <row r="128" spans="3:39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</row>
    <row r="129" spans="3:39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</row>
    <row r="130" spans="3:39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</row>
    <row r="131" spans="3:39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</row>
    <row r="132" spans="3:39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</row>
    <row r="133" spans="3:39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</row>
    <row r="134" spans="3:39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</row>
    <row r="135" spans="3:39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</row>
    <row r="136" spans="3:39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</row>
    <row r="137" spans="3:39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</row>
    <row r="138" spans="3:39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</row>
    <row r="139" spans="3:39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</row>
    <row r="140" spans="3:39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</row>
    <row r="141" spans="3:39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</row>
    <row r="142" spans="3:39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</row>
    <row r="143" spans="3:39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</row>
    <row r="144" spans="3:39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</row>
    <row r="145" spans="3:39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</row>
    <row r="146" spans="3:39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</row>
    <row r="147" spans="3:39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</row>
    <row r="148" spans="3:39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</row>
    <row r="149" spans="3:39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</row>
    <row r="150" spans="3:39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</row>
    <row r="151" spans="3:39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</row>
    <row r="152" spans="3:39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</row>
    <row r="153" spans="3:3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</sheetData>
  <sheetProtection/>
  <mergeCells count="30">
    <mergeCell ref="Q3:Q4"/>
    <mergeCell ref="D1:AM1"/>
    <mergeCell ref="D3:D4"/>
    <mergeCell ref="N3:N4"/>
    <mergeCell ref="R3:R4"/>
    <mergeCell ref="AI3:AM3"/>
    <mergeCell ref="H3:H4"/>
    <mergeCell ref="I3:I4"/>
    <mergeCell ref="J3:J4"/>
    <mergeCell ref="K3:K4"/>
    <mergeCell ref="L3:L4"/>
    <mergeCell ref="V3:V4"/>
    <mergeCell ref="W3:W4"/>
    <mergeCell ref="AD3:AD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P3:P4"/>
    <mergeCell ref="M3:M4"/>
    <mergeCell ref="S3:S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2011-03-09T20:19:23Z</cp:lastPrinted>
  <dcterms:created xsi:type="dcterms:W3CDTF">2002-08-27T17:11:09Z</dcterms:created>
  <dcterms:modified xsi:type="dcterms:W3CDTF">2011-03-10T19:44:33Z</dcterms:modified>
  <cp:category/>
  <cp:version/>
  <cp:contentType/>
  <cp:contentStatus/>
</cp:coreProperties>
</file>