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1222019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entero!$C$1:$ET$136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S70" i="1" l="1"/>
  <c r="ES86" i="1"/>
  <c r="ET10" i="7" l="1"/>
  <c r="ES10" i="7"/>
  <c r="ET8" i="7"/>
  <c r="ES8" i="7"/>
  <c r="ET7" i="7"/>
  <c r="ES7" i="7"/>
  <c r="ET6" i="7"/>
  <c r="ES6" i="7"/>
  <c r="ET16" i="8"/>
  <c r="ES16" i="8"/>
  <c r="ET25" i="9"/>
  <c r="ES25" i="9"/>
  <c r="ET11" i="9"/>
  <c r="ES1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S6" i="6"/>
  <c r="ES17" i="7"/>
  <c r="ET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S7" i="6"/>
  <c r="ES19" i="7"/>
  <c r="ES16" i="7"/>
  <c r="ET19" i="7"/>
  <c r="ES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T26" i="9"/>
  <c r="ES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S9" i="6"/>
  <c r="ES18" i="8"/>
  <c r="ET18" i="8"/>
  <c r="ET17" i="8" l="1"/>
  <c r="ES17" i="8"/>
  <c r="ET22" i="9"/>
  <c r="ES21" i="6" l="1"/>
  <c r="ET19" i="9"/>
  <c r="ES19" i="9"/>
  <c r="ET16" i="9"/>
  <c r="ES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S15" i="6" l="1"/>
  <c r="EB17" i="4" l="1"/>
  <c r="EB16" i="4"/>
  <c r="EB15" i="4"/>
  <c r="EB14" i="4"/>
  <c r="EO20" i="4" l="1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9" i="8"/>
  <c r="EO8" i="8"/>
  <c r="EO7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8" i="9"/>
  <c r="EO14" i="9"/>
  <c r="EO4" i="7"/>
  <c r="EO14" i="7" l="1"/>
  <c r="EO4" i="5"/>
  <c r="EO5" i="9"/>
  <c r="EO4" i="6"/>
  <c r="EO4" i="10"/>
  <c r="EO4" i="4"/>
  <c r="EO4" i="8"/>
  <c r="EO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T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S12" i="6"/>
  <c r="ET12" i="7"/>
  <c r="ES12" i="7"/>
  <c r="ET11" i="7"/>
  <c r="ES11" i="7"/>
  <c r="ER20" i="4" l="1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S15" i="7" l="1"/>
  <c r="ET15" i="7"/>
  <c r="ET18" i="7"/>
  <c r="ES18" i="7"/>
  <c r="ER18" i="7"/>
  <c r="EQ14" i="7"/>
  <c r="ER28" i="6"/>
  <c r="ER14" i="9"/>
  <c r="ER23" i="6"/>
  <c r="ER15" i="7"/>
  <c r="ER18" i="9"/>
  <c r="ER6" i="8"/>
  <c r="ER10" i="8"/>
  <c r="ER7" i="8"/>
  <c r="ET14" i="7" l="1"/>
  <c r="ES14" i="7"/>
  <c r="ER14" i="7"/>
  <c r="ES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P20" i="4" l="1"/>
  <c r="EP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P10" i="10"/>
  <c r="EP9" i="10"/>
  <c r="EP8" i="10"/>
  <c r="EP7" i="10"/>
  <c r="EP6" i="10"/>
  <c r="DY10" i="10"/>
  <c r="DY9" i="10"/>
  <c r="DY8" i="10"/>
  <c r="DY7" i="10"/>
  <c r="DY6" i="10"/>
  <c r="DY3" i="10"/>
  <c r="EP10" i="5"/>
  <c r="EP8" i="5"/>
  <c r="EP7" i="5"/>
  <c r="DY11" i="5"/>
  <c r="DY10" i="5"/>
  <c r="DY9" i="5"/>
  <c r="DY8" i="5"/>
  <c r="DY7" i="5"/>
  <c r="DY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P20" i="7"/>
  <c r="EP19" i="7"/>
  <c r="EP17" i="7"/>
  <c r="EP16" i="7"/>
  <c r="EP13" i="7"/>
  <c r="EP12" i="7"/>
  <c r="EP11" i="7"/>
  <c r="EP10" i="7"/>
  <c r="EP9" i="7"/>
  <c r="EP8" i="7"/>
  <c r="EP7" i="7"/>
  <c r="EP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P18" i="8"/>
  <c r="EP17" i="8"/>
  <c r="EP16" i="8"/>
  <c r="EP14" i="8"/>
  <c r="EP13" i="8"/>
  <c r="EP12" i="8"/>
  <c r="EP10" i="8"/>
  <c r="EP9" i="8"/>
  <c r="EP8" i="8"/>
  <c r="EP7" i="8"/>
  <c r="EP6" i="8"/>
  <c r="DY18" i="8"/>
  <c r="DY17" i="8"/>
  <c r="DY16" i="8"/>
  <c r="DY14" i="8"/>
  <c r="DY13" i="8"/>
  <c r="DY12" i="8"/>
  <c r="DY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P6" i="5"/>
  <c r="EP18" i="7"/>
  <c r="EP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P14" i="9"/>
  <c r="EP18" i="9"/>
  <c r="EP23" i="6"/>
  <c r="EP28" i="6"/>
  <c r="DY15" i="7"/>
  <c r="EP14" i="7"/>
  <c r="ET10" i="10" l="1"/>
  <c r="ES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S22" i="9" l="1"/>
  <c r="DW17" i="4" l="1"/>
  <c r="DW16" i="4"/>
  <c r="DW15" i="4"/>
  <c r="DW14" i="4"/>
  <c r="EN3" i="4" l="1"/>
  <c r="EN20" i="4"/>
  <c r="EN19" i="4"/>
  <c r="EN4" i="4"/>
  <c r="EN3" i="10"/>
  <c r="EN10" i="10"/>
  <c r="EN9" i="10"/>
  <c r="EN8" i="10"/>
  <c r="EN7" i="10"/>
  <c r="EN6" i="10"/>
  <c r="EN4" i="10"/>
  <c r="EN3" i="5"/>
  <c r="EN10" i="5"/>
  <c r="EN8" i="5"/>
  <c r="EN7" i="5"/>
  <c r="EN4" i="5"/>
  <c r="EN3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N3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N3" i="8"/>
  <c r="EN18" i="8"/>
  <c r="EN17" i="8"/>
  <c r="EN16" i="8"/>
  <c r="EN14" i="8"/>
  <c r="EN13" i="8"/>
  <c r="EN12" i="8"/>
  <c r="EN4" i="8"/>
  <c r="EN4" i="9"/>
  <c r="EN5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 l="1"/>
  <c r="EN28" i="6"/>
  <c r="EN23" i="6"/>
  <c r="EN18" i="7"/>
  <c r="EN10" i="8"/>
  <c r="EN9" i="8"/>
  <c r="EN8" i="8"/>
  <c r="EN7" i="8"/>
  <c r="EN6" i="8"/>
  <c r="EN18" i="9"/>
  <c r="EN14" i="9"/>
  <c r="EN14" i="7" l="1"/>
  <c r="EN15" i="7"/>
  <c r="EQ5" i="9" l="1"/>
  <c r="EQ4" i="8"/>
  <c r="EQ4" i="4"/>
  <c r="EQ4" i="5"/>
  <c r="EQ4" i="6"/>
  <c r="EQ4" i="10"/>
  <c r="EQ4" i="7"/>
  <c r="EP4" i="6"/>
  <c r="EP5" i="9"/>
  <c r="EP4" i="4"/>
  <c r="EP4" i="5"/>
  <c r="EP4" i="7"/>
  <c r="EP4" i="10"/>
  <c r="EP4" i="8"/>
  <c r="ER4" i="10" l="1"/>
  <c r="ER5" i="9"/>
  <c r="ER4" i="7"/>
  <c r="ER4" i="5"/>
  <c r="ER4" i="6"/>
  <c r="ER4" i="8"/>
  <c r="ER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T8" i="5" l="1"/>
  <c r="ES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S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T14" i="9" l="1"/>
  <c r="ES23" i="6"/>
  <c r="ES14" i="9"/>
  <c r="ES18" i="9"/>
  <c r="DL14" i="7"/>
  <c r="DL14" i="9"/>
  <c r="DL8" i="8"/>
  <c r="ES8" i="8"/>
  <c r="DL10" i="8"/>
  <c r="DL9" i="8"/>
  <c r="ET7" i="8"/>
  <c r="ET6" i="8"/>
  <c r="ET10" i="5"/>
  <c r="ET33" i="6"/>
  <c r="ET31" i="6"/>
  <c r="ET30" i="6"/>
  <c r="ET26" i="6"/>
  <c r="ET11" i="6"/>
  <c r="ET13" i="8"/>
  <c r="ET12" i="8"/>
  <c r="ET8" i="8"/>
  <c r="ET10" i="9"/>
  <c r="ES27" i="6"/>
  <c r="ES26" i="6"/>
  <c r="ES24" i="6"/>
  <c r="ES14" i="6"/>
  <c r="ES11" i="6"/>
  <c r="ES14" i="8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T9" i="9"/>
  <c r="ET8" i="9"/>
  <c r="ES10" i="5"/>
  <c r="ES33" i="6"/>
  <c r="ES30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T32" i="6"/>
  <c r="ET29" i="6"/>
  <c r="ET28" i="6"/>
  <c r="ET27" i="6"/>
  <c r="ET25" i="6"/>
  <c r="ET24" i="6"/>
  <c r="ET8" i="6"/>
  <c r="ET6" i="6"/>
  <c r="ET14" i="8"/>
  <c r="ES13" i="9"/>
  <c r="ES12" i="9"/>
  <c r="ES8" i="9"/>
  <c r="ES32" i="6"/>
  <c r="ES31" i="6"/>
  <c r="ES29" i="6"/>
  <c r="ES28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12" i="9"/>
  <c r="ET7" i="9"/>
  <c r="DK14" i="7" l="1"/>
  <c r="DJ14" i="7"/>
  <c r="ET18" i="9"/>
  <c r="ET9" i="8"/>
  <c r="ET23" i="6"/>
  <c r="ES9" i="8"/>
  <c r="ES6" i="8"/>
  <c r="ES7" i="8"/>
  <c r="ET10" i="8"/>
</calcChain>
</file>

<file path=xl/sharedStrings.xml><?xml version="1.0" encoding="utf-8"?>
<sst xmlns="http://schemas.openxmlformats.org/spreadsheetml/2006/main" count="490" uniqueCount="286">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</sst>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%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right"/>
    </xf>
    <xf numFmtId="1" fontId="33" fillId="0" borderId="0" xfId="1" applyNumberFormat="1" applyFont="1" applyFill="1" applyAlignment="1">
      <alignment horizontal="right"/>
    </xf>
    <xf numFmtId="167" fontId="0" fillId="0" borderId="0" xfId="1" applyNumberFormat="1" applyFont="1" applyFill="1"/>
    <xf numFmtId="2" fontId="33" fillId="5" borderId="0" xfId="1" applyNumberFormat="1" applyFont="1" applyFill="1" applyAlignment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/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202" fontId="33" fillId="0" borderId="0" xfId="64" applyNumberFormat="1" applyFont="1" applyFill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30" zoomScaleNormal="130" workbookViewId="0">
      <pane xSplit="4" ySplit="5" topLeftCell="EP6" activePane="bottomRight" state="frozen"/>
      <selection pane="topRight" activeCell="E1" sqref="E1"/>
      <selection pane="bottomLeft" activeCell="A6" sqref="A6"/>
      <selection pane="bottomRight" activeCell="EW11" sqref="EW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34" width="7.85546875" style="148" customWidth="1"/>
    <col min="135" max="135" width="7.7109375" style="148" customWidth="1"/>
    <col min="136" max="140" width="7.85546875" style="148" hidden="1" customWidth="1"/>
    <col min="141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9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75" t="s">
        <v>94</v>
      </c>
      <c r="M3" s="1079" t="s">
        <v>95</v>
      </c>
      <c r="N3" s="1075" t="s">
        <v>96</v>
      </c>
      <c r="O3" s="1075" t="s">
        <v>97</v>
      </c>
      <c r="P3" s="1079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9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9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83" t="s">
        <v>164</v>
      </c>
      <c r="BT3" s="1083" t="s">
        <v>165</v>
      </c>
      <c r="BU3" s="1081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9" t="s">
        <v>188</v>
      </c>
      <c r="CA3" s="1079" t="s">
        <v>189</v>
      </c>
      <c r="CB3" s="1079" t="s">
        <v>191</v>
      </c>
      <c r="CC3" s="1079" t="s">
        <v>243</v>
      </c>
      <c r="CD3" s="1079" t="s">
        <v>193</v>
      </c>
      <c r="CE3" s="1079" t="s">
        <v>194</v>
      </c>
      <c r="CF3" s="1079" t="s">
        <v>195</v>
      </c>
      <c r="CG3" s="1079" t="s">
        <v>196</v>
      </c>
      <c r="CH3" s="1079" t="s">
        <v>198</v>
      </c>
      <c r="CI3" s="1079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280</v>
      </c>
      <c r="EE3" s="1075" t="s">
        <v>284</v>
      </c>
      <c r="EF3" s="1039" t="s">
        <v>221</v>
      </c>
      <c r="EG3" s="1045" t="s">
        <v>279</v>
      </c>
      <c r="EH3" s="1047" t="s">
        <v>281</v>
      </c>
      <c r="EI3" s="1048" t="s">
        <v>282</v>
      </c>
      <c r="EJ3" s="1053" t="s">
        <v>285</v>
      </c>
      <c r="EK3" s="1059" t="s">
        <v>221</v>
      </c>
      <c r="EL3" s="1059" t="s">
        <v>279</v>
      </c>
      <c r="EM3" s="1059" t="s">
        <v>281</v>
      </c>
      <c r="EN3" s="1077" t="s">
        <v>282</v>
      </c>
      <c r="EO3" s="1077"/>
      <c r="EP3" s="1077"/>
      <c r="EQ3" s="1077"/>
      <c r="ER3" s="1078"/>
      <c r="ES3" s="1086" t="s">
        <v>252</v>
      </c>
      <c r="ET3" s="1087"/>
    </row>
    <row r="4" spans="1:160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76"/>
      <c r="M4" s="1080"/>
      <c r="N4" s="1076"/>
      <c r="O4" s="1076"/>
      <c r="P4" s="1080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80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80"/>
      <c r="BM4" s="1076"/>
      <c r="BN4" s="1076"/>
      <c r="BO4" s="1076"/>
      <c r="BP4" s="1076"/>
      <c r="BQ4" s="1076"/>
      <c r="BR4" s="1076"/>
      <c r="BS4" s="1084"/>
      <c r="BT4" s="1084"/>
      <c r="BU4" s="1082"/>
      <c r="BV4" s="1076"/>
      <c r="BW4" s="1076"/>
      <c r="BX4" s="1076"/>
      <c r="BY4" s="1076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80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40">
        <v>43742</v>
      </c>
      <c r="EG4" s="1040">
        <v>43749</v>
      </c>
      <c r="EH4" s="1040">
        <v>43756</v>
      </c>
      <c r="EI4" s="1040">
        <v>43763</v>
      </c>
      <c r="EJ4" s="1040">
        <v>43769</v>
      </c>
      <c r="EK4" s="1060">
        <v>43770</v>
      </c>
      <c r="EL4" s="1060">
        <v>43777</v>
      </c>
      <c r="EM4" s="1040">
        <v>43784</v>
      </c>
      <c r="EN4" s="812">
        <v>43787</v>
      </c>
      <c r="EO4" s="812">
        <v>43788</v>
      </c>
      <c r="EP4" s="812">
        <v>43789</v>
      </c>
      <c r="EQ4" s="812">
        <v>43790</v>
      </c>
      <c r="ER4" s="812">
        <v>43791</v>
      </c>
      <c r="ES4" s="914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5"/>
      <c r="DT5" s="97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1041"/>
      <c r="EG5" s="1041"/>
      <c r="EH5" s="1041"/>
      <c r="EI5" s="1041"/>
      <c r="EJ5" s="1041"/>
      <c r="EK5" s="1041"/>
      <c r="EL5" s="1041"/>
      <c r="EM5" s="1041"/>
      <c r="EN5" s="1033"/>
      <c r="EO5" s="1033"/>
      <c r="EP5" s="1033"/>
      <c r="EQ5" s="1033"/>
      <c r="ER5" s="1033"/>
      <c r="ES5" s="981"/>
      <c r="ET5" s="982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8"/>
      <c r="DL6" s="918"/>
      <c r="DM6" s="916"/>
      <c r="DN6" s="936"/>
      <c r="DO6" s="916"/>
      <c r="DP6" s="918"/>
      <c r="DQ6" s="916"/>
      <c r="DR6" s="916"/>
      <c r="DS6" s="918"/>
      <c r="DT6" s="918"/>
      <c r="DU6" s="832"/>
      <c r="DV6" s="832"/>
      <c r="DW6" s="832"/>
      <c r="DX6" s="832"/>
      <c r="DY6" s="832"/>
      <c r="DZ6" s="832"/>
      <c r="EA6" s="832"/>
      <c r="EB6" s="936"/>
      <c r="EC6" s="832"/>
      <c r="ED6" s="916"/>
      <c r="EE6" s="1054"/>
      <c r="EF6" s="1042"/>
      <c r="EG6" s="1042"/>
      <c r="EH6" s="1042"/>
      <c r="EI6" s="1042"/>
      <c r="EJ6" s="832"/>
      <c r="EK6" s="832"/>
      <c r="EL6" s="832"/>
      <c r="EM6" s="832"/>
      <c r="EN6" s="813"/>
      <c r="EO6" s="813"/>
      <c r="EP6" s="813"/>
      <c r="EQ6" s="813"/>
      <c r="ER6" s="813"/>
      <c r="ES6" s="836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362">
        <v>6574.294783190001</v>
      </c>
      <c r="EO7" s="362">
        <v>6525.9679423300004</v>
      </c>
      <c r="EP7" s="362">
        <v>6580.5472868899997</v>
      </c>
      <c r="EQ7" s="362">
        <v>6575.7679731700009</v>
      </c>
      <c r="ER7" s="362">
        <v>6517.6040874399996</v>
      </c>
      <c r="ES7" s="289">
        <v>-104.07656466000026</v>
      </c>
      <c r="ET7" s="952">
        <v>-1.5717545156303092</v>
      </c>
      <c r="EU7" s="689"/>
      <c r="EV7" s="790"/>
      <c r="EW7" s="688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362">
        <v>4282.8396696300006</v>
      </c>
      <c r="EO8" s="362">
        <v>4227.3070846700002</v>
      </c>
      <c r="EP8" s="362">
        <v>4279.5250471599993</v>
      </c>
      <c r="EQ8" s="362">
        <v>4277.8362269999998</v>
      </c>
      <c r="ER8" s="362">
        <v>4228.3073295799995</v>
      </c>
      <c r="ES8" s="289">
        <v>-94.883436990000519</v>
      </c>
      <c r="ET8" s="952">
        <v>-2.1947548029503361</v>
      </c>
      <c r="EU8" s="689"/>
      <c r="EV8" s="790"/>
      <c r="EW8" s="688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362">
        <v>229.73096793000002</v>
      </c>
      <c r="EO9" s="362">
        <v>229.92818914999998</v>
      </c>
      <c r="EP9" s="362">
        <v>230.03849932</v>
      </c>
      <c r="EQ9" s="362">
        <v>229.84294946999998</v>
      </c>
      <c r="ER9" s="362">
        <v>230.10535398000002</v>
      </c>
      <c r="ES9" s="289">
        <v>0.75545757000003277</v>
      </c>
      <c r="ET9" s="952">
        <v>0.32939084857903328</v>
      </c>
      <c r="EU9" s="689"/>
      <c r="EV9" s="790"/>
      <c r="EW9" s="688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362">
        <v>2025.9525228800001</v>
      </c>
      <c r="EO10" s="362">
        <v>2032.9303362600001</v>
      </c>
      <c r="EP10" s="362">
        <v>2035.16423166</v>
      </c>
      <c r="EQ10" s="362">
        <v>2032.2997372</v>
      </c>
      <c r="ER10" s="362">
        <v>2023.3614851299999</v>
      </c>
      <c r="ES10" s="289">
        <v>-10.066218240000126</v>
      </c>
      <c r="ET10" s="952">
        <v>-0.49503693803902543</v>
      </c>
      <c r="EU10" s="689"/>
      <c r="EV10" s="790"/>
      <c r="EW10" s="688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362">
        <v>35.771622749999999</v>
      </c>
      <c r="EO11" s="362">
        <v>35.802332249999999</v>
      </c>
      <c r="EP11" s="362">
        <v>35.819508750000004</v>
      </c>
      <c r="EQ11" s="362">
        <v>35.7890595</v>
      </c>
      <c r="ER11" s="362">
        <v>35.829918749999997</v>
      </c>
      <c r="ES11" s="821">
        <v>0.11763299999999788</v>
      </c>
      <c r="ET11" s="952">
        <v>0.32939084555795445</v>
      </c>
      <c r="EU11" s="689"/>
      <c r="EV11" s="790"/>
      <c r="EW11" s="688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362">
        <v>6574.2679522000008</v>
      </c>
      <c r="EO12" s="362">
        <v>6525.9676435000001</v>
      </c>
      <c r="EP12" s="362">
        <v>6580.5058402199993</v>
      </c>
      <c r="EQ12" s="362">
        <v>6575.1709807800007</v>
      </c>
      <c r="ER12" s="362">
        <v>6517.5268950499994</v>
      </c>
      <c r="ES12" s="289">
        <v>-104.13226706000023</v>
      </c>
      <c r="ET12" s="952">
        <v>-1.5726008317652271</v>
      </c>
      <c r="EU12" s="689"/>
      <c r="EV12" s="790"/>
      <c r="EW12" s="688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362">
        <v>1544.2173112842565</v>
      </c>
      <c r="EO13" s="362">
        <v>1618.2741840379008</v>
      </c>
      <c r="EP13" s="362">
        <v>1575.8030338760937</v>
      </c>
      <c r="EQ13" s="362">
        <v>1563.5315323906705</v>
      </c>
      <c r="ER13" s="362">
        <v>1555.027986801749</v>
      </c>
      <c r="ES13" s="289">
        <v>-5.2912050204083698</v>
      </c>
      <c r="ET13" s="952">
        <v>-0.33911042356847798</v>
      </c>
      <c r="EU13" s="689"/>
      <c r="EV13" s="790"/>
      <c r="EW13" s="689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362">
        <v>587.36399060999997</v>
      </c>
      <c r="EO14" s="362">
        <v>592.63490374000014</v>
      </c>
      <c r="EP14" s="362">
        <v>592.66399187000002</v>
      </c>
      <c r="EQ14" s="362">
        <v>592.69397496999989</v>
      </c>
      <c r="ER14" s="362">
        <v>592.7235105699998</v>
      </c>
      <c r="ES14" s="289">
        <v>5.3883536899998035</v>
      </c>
      <c r="ET14" s="952">
        <v>0.91742400005874536</v>
      </c>
      <c r="EU14" s="689"/>
      <c r="EV14" s="790"/>
      <c r="EW14" s="688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7"/>
      <c r="ET15" s="1028"/>
      <c r="EU15" s="689"/>
      <c r="EV15" s="790"/>
      <c r="EW15" s="688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362">
        <v>161.01303926000003</v>
      </c>
      <c r="EO16" s="362">
        <v>161.03650576000001</v>
      </c>
      <c r="EP16" s="362">
        <v>161.04509206</v>
      </c>
      <c r="EQ16" s="362">
        <v>161.05368335999998</v>
      </c>
      <c r="ER16" s="362">
        <v>161.06243329</v>
      </c>
      <c r="ES16" s="821">
        <v>6.0279970000010508E-2</v>
      </c>
      <c r="ET16" s="952">
        <v>3.7440474401731129E-2</v>
      </c>
      <c r="EU16" s="689"/>
      <c r="EV16" s="790"/>
      <c r="EW16" s="688"/>
      <c r="EX16" s="604"/>
      <c r="EY16" s="604"/>
      <c r="EZ16" s="604"/>
      <c r="FA16" s="604"/>
    </row>
    <row r="17" spans="1:157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3"/>
      <c r="ET17" s="1025"/>
      <c r="EU17" s="689"/>
      <c r="EV17" s="790"/>
      <c r="EW17" s="688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362">
        <v>8279.4983027442577</v>
      </c>
      <c r="EO18" s="362">
        <v>8305.2783332978997</v>
      </c>
      <c r="EP18" s="362">
        <v>8317.3539661560935</v>
      </c>
      <c r="EQ18" s="362">
        <v>8299.7561965306722</v>
      </c>
      <c r="ER18" s="362">
        <v>8233.6173151417479</v>
      </c>
      <c r="ES18" s="289">
        <v>-109.36319211040973</v>
      </c>
      <c r="ET18" s="952">
        <v>-1.3108407962279844</v>
      </c>
      <c r="EU18" s="689"/>
      <c r="EV18" s="790"/>
      <c r="EW18" s="688"/>
      <c r="EX18" s="604"/>
      <c r="EY18" s="604"/>
      <c r="EZ18" s="604"/>
      <c r="FA18" s="604"/>
    </row>
    <row r="19" spans="1:15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362">
        <v>6.9</v>
      </c>
      <c r="EO19" s="362">
        <v>0.7</v>
      </c>
      <c r="EP19" s="362">
        <v>1</v>
      </c>
      <c r="EQ19" s="362">
        <v>1.5</v>
      </c>
      <c r="ER19" s="771">
        <v>1.3</v>
      </c>
      <c r="ES19" s="289">
        <v>10.700000000000003</v>
      </c>
      <c r="ET19" s="1070"/>
      <c r="EU19" s="689"/>
      <c r="EV19" s="790"/>
      <c r="EW19" s="688"/>
      <c r="EX19" s="604"/>
      <c r="EY19" s="604"/>
      <c r="EZ19" s="604"/>
      <c r="FA19" s="604"/>
    </row>
    <row r="20" spans="1:15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362">
        <v>0</v>
      </c>
      <c r="EO20" s="362">
        <v>0</v>
      </c>
      <c r="EP20" s="771">
        <v>0</v>
      </c>
      <c r="EQ20" s="362">
        <v>0</v>
      </c>
      <c r="ER20" s="362">
        <v>0</v>
      </c>
      <c r="ES20" s="821">
        <v>-0.2</v>
      </c>
      <c r="ET20" s="952"/>
      <c r="EU20" s="689"/>
      <c r="EV20" s="790"/>
      <c r="EW20" s="688"/>
      <c r="EX20" s="604"/>
      <c r="EY20" s="604"/>
      <c r="EZ20" s="604"/>
      <c r="FA20" s="604"/>
    </row>
    <row r="21" spans="1:15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362">
        <v>27</v>
      </c>
      <c r="EO21" s="362">
        <v>23</v>
      </c>
      <c r="EP21" s="362">
        <v>17</v>
      </c>
      <c r="EQ21" s="362">
        <v>25</v>
      </c>
      <c r="ER21" s="362">
        <v>10.5</v>
      </c>
      <c r="ES21" s="289">
        <v>-44</v>
      </c>
      <c r="ET21" s="985">
        <v>-30.034129692832767</v>
      </c>
      <c r="EU21" s="689"/>
      <c r="EV21" s="790"/>
      <c r="EW21" s="688"/>
      <c r="EX21" s="604"/>
      <c r="EY21" s="604"/>
      <c r="EZ21" s="604"/>
      <c r="FA21" s="604"/>
    </row>
    <row r="22" spans="1:15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362">
        <v>0</v>
      </c>
      <c r="EO22" s="362">
        <v>2.4</v>
      </c>
      <c r="EP22" s="362">
        <v>0</v>
      </c>
      <c r="EQ22" s="362">
        <v>2.2000000000000002</v>
      </c>
      <c r="ER22" s="362">
        <v>0</v>
      </c>
      <c r="ES22" s="289">
        <v>2.1999999999999997</v>
      </c>
      <c r="ET22" s="985">
        <v>91.666666666666657</v>
      </c>
      <c r="EU22" s="689"/>
      <c r="EV22" s="790"/>
      <c r="EW22" s="688"/>
      <c r="EX22" s="604"/>
      <c r="EY22" s="604"/>
      <c r="EZ22" s="604"/>
      <c r="FA22" s="604"/>
    </row>
    <row r="23" spans="1:15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64"/>
      <c r="ET23" s="1069"/>
      <c r="EU23" s="689"/>
      <c r="EV23" s="790"/>
      <c r="EW23" s="688"/>
      <c r="EX23" s="604"/>
      <c r="EY23" s="604"/>
      <c r="EZ23" s="604"/>
      <c r="FA23" s="604"/>
    </row>
    <row r="24" spans="1:15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64"/>
      <c r="ET24" s="1069"/>
      <c r="EU24" s="689"/>
      <c r="EV24" s="790"/>
      <c r="EW24" s="688"/>
      <c r="EX24" s="604"/>
      <c r="EY24" s="604"/>
      <c r="EZ24" s="604"/>
      <c r="FA24" s="604"/>
    </row>
    <row r="25" spans="1:15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362">
        <v>0</v>
      </c>
      <c r="EO25" s="362">
        <v>0</v>
      </c>
      <c r="EP25" s="362">
        <v>38</v>
      </c>
      <c r="EQ25" s="362">
        <v>0</v>
      </c>
      <c r="ER25" s="362">
        <v>0</v>
      </c>
      <c r="ES25" s="289">
        <v>18</v>
      </c>
      <c r="ET25" s="985">
        <v>89.999999999999986</v>
      </c>
      <c r="EU25" s="689"/>
      <c r="EV25" s="790"/>
      <c r="EW25" s="688"/>
      <c r="EX25" s="604"/>
      <c r="EY25" s="604"/>
      <c r="EZ25" s="604"/>
      <c r="FA25" s="604"/>
    </row>
    <row r="26" spans="1:15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362">
        <v>5</v>
      </c>
      <c r="EO26" s="362">
        <v>10</v>
      </c>
      <c r="EP26" s="362">
        <v>0</v>
      </c>
      <c r="EQ26" s="362">
        <v>0</v>
      </c>
      <c r="ER26" s="362">
        <v>18</v>
      </c>
      <c r="ES26" s="289">
        <v>23</v>
      </c>
      <c r="ET26" s="1049">
        <v>229.99999999999997</v>
      </c>
      <c r="EU26" s="689"/>
      <c r="EV26" s="790"/>
      <c r="EW26" s="688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6"/>
      <c r="DK27" s="927"/>
      <c r="DL27" s="926"/>
      <c r="DM27" s="928"/>
      <c r="DN27" s="927"/>
      <c r="DO27" s="928"/>
      <c r="DP27" s="927"/>
      <c r="DQ27" s="928"/>
      <c r="DR27" s="927"/>
      <c r="DS27" s="926"/>
      <c r="DT27" s="926"/>
      <c r="DU27" s="928"/>
      <c r="DV27" s="928"/>
      <c r="DW27" s="927"/>
      <c r="DX27" s="928"/>
      <c r="DY27" s="927"/>
      <c r="DZ27" s="928"/>
      <c r="EA27" s="928"/>
      <c r="EB27" s="927"/>
      <c r="EC27" s="928"/>
      <c r="ED27" s="928"/>
      <c r="EE27" s="927"/>
      <c r="EF27" s="928"/>
      <c r="EG27" s="928"/>
      <c r="EH27" s="928"/>
      <c r="EI27" s="928"/>
      <c r="EJ27" s="928"/>
      <c r="EK27" s="928"/>
      <c r="EL27" s="928"/>
      <c r="EM27" s="928"/>
      <c r="EN27" s="927"/>
      <c r="EO27" s="927"/>
      <c r="EP27" s="927"/>
      <c r="EQ27" s="927"/>
      <c r="ER27" s="927"/>
      <c r="ES27" s="944"/>
      <c r="ET27" s="945"/>
      <c r="EU27" s="689"/>
      <c r="EV27" s="790"/>
      <c r="EW27" s="690"/>
    </row>
    <row r="28" spans="1:157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574">
        <v>71527.080321393718</v>
      </c>
      <c r="EO28" s="574">
        <v>71026.22948632788</v>
      </c>
      <c r="EP28" s="574">
        <v>71469.873666211439</v>
      </c>
      <c r="EQ28" s="574">
        <v>71521.962687471198</v>
      </c>
      <c r="ER28" s="574">
        <v>71582.767515062151</v>
      </c>
      <c r="ES28" s="289">
        <v>-19.972515261280932</v>
      </c>
      <c r="ET28" s="952">
        <v>-2.7893506942363748E-2</v>
      </c>
      <c r="EU28" s="689"/>
      <c r="EV28" s="790"/>
      <c r="EW28" s="610"/>
      <c r="EX28" s="230"/>
    </row>
    <row r="29" spans="1:157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574">
        <v>49364.059097690006</v>
      </c>
      <c r="EO29" s="574">
        <v>49398.515773989995</v>
      </c>
      <c r="EP29" s="574">
        <v>49230.275768389998</v>
      </c>
      <c r="EQ29" s="574">
        <v>49148.067338690002</v>
      </c>
      <c r="ER29" s="574">
        <v>49187.991649489995</v>
      </c>
      <c r="ES29" s="289">
        <v>-349.62764830000378</v>
      </c>
      <c r="ET29" s="952">
        <v>-0.70578209703267181</v>
      </c>
      <c r="EU29" s="689"/>
      <c r="EV29" s="790"/>
      <c r="EW29" s="610"/>
      <c r="EX29" s="230"/>
    </row>
    <row r="30" spans="1:157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574">
        <v>4264.5809459471411</v>
      </c>
      <c r="EO30" s="574">
        <v>4630.3777398971533</v>
      </c>
      <c r="EP30" s="574">
        <v>4088.0057047382907</v>
      </c>
      <c r="EQ30" s="574">
        <v>4042.3944108242395</v>
      </c>
      <c r="ER30" s="574">
        <v>4477.7571497717818</v>
      </c>
      <c r="ES30" s="289">
        <v>364.71970372851411</v>
      </c>
      <c r="ET30" s="952">
        <v>8.8674053789462484</v>
      </c>
      <c r="EU30" s="689"/>
      <c r="EV30" s="790"/>
      <c r="EW30" s="610"/>
      <c r="EX30" s="230"/>
    </row>
    <row r="31" spans="1:157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574">
        <v>23369.062612118491</v>
      </c>
      <c r="EO31" s="574">
        <v>22772.438398119339</v>
      </c>
      <c r="EP31" s="574">
        <v>22516.961064398769</v>
      </c>
      <c r="EQ31" s="574">
        <v>22435.664799896818</v>
      </c>
      <c r="ER31" s="574">
        <v>22656.537012675668</v>
      </c>
      <c r="ES31" s="289">
        <v>-886.21502016749218</v>
      </c>
      <c r="ET31" s="952">
        <v>-3.7642796344759684</v>
      </c>
      <c r="EU31" s="689"/>
      <c r="EV31" s="790"/>
      <c r="EW31" s="610"/>
      <c r="EX31" s="230"/>
    </row>
    <row r="32" spans="1:157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574">
        <v>15819.619528201802</v>
      </c>
      <c r="EO32" s="574">
        <v>16040.337929540603</v>
      </c>
      <c r="EP32" s="574">
        <v>16388.2144683062</v>
      </c>
      <c r="EQ32" s="574">
        <v>16505.054286659601</v>
      </c>
      <c r="ER32" s="574">
        <v>16660.7787094792</v>
      </c>
      <c r="ES32" s="289">
        <v>1261.6413413791979</v>
      </c>
      <c r="ET32" s="952">
        <v>8.1929351704644446</v>
      </c>
      <c r="EU32" s="689"/>
      <c r="EV32" s="790"/>
      <c r="EW32" s="610"/>
      <c r="EX32" s="230"/>
    </row>
    <row r="33" spans="1:154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546"/>
      <c r="EO33" s="546"/>
      <c r="EP33" s="546"/>
      <c r="EQ33" s="546"/>
      <c r="ER33" s="546"/>
      <c r="ES33" s="946"/>
      <c r="ET33" s="947"/>
      <c r="EU33" s="689"/>
      <c r="EV33" s="790"/>
      <c r="EW33" s="224"/>
    </row>
    <row r="34" spans="1:154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574">
        <v>71013.972289184108</v>
      </c>
      <c r="EO34" s="574">
        <v>71265.940673494115</v>
      </c>
      <c r="EP34" s="574">
        <v>70759.479588154121</v>
      </c>
      <c r="EQ34" s="574">
        <v>70690.217189074116</v>
      </c>
      <c r="ER34" s="574">
        <v>70933.863013624112</v>
      </c>
      <c r="ES34" s="289">
        <v>-655.4953044399881</v>
      </c>
      <c r="ET34" s="952">
        <v>-0.91563232279257256</v>
      </c>
      <c r="EU34" s="689"/>
      <c r="EV34" s="790"/>
      <c r="EW34" s="689"/>
      <c r="EX34" s="230"/>
    </row>
    <row r="35" spans="1:154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574">
        <v>122136.4262793954</v>
      </c>
      <c r="EO35" s="574">
        <v>122321.09904238537</v>
      </c>
      <c r="EP35" s="574">
        <v>121915.84011995541</v>
      </c>
      <c r="EQ35" s="574">
        <v>121743.05763425538</v>
      </c>
      <c r="ER35" s="574">
        <v>121930.95686865538</v>
      </c>
      <c r="ES35" s="289">
        <v>-1348.7066605399741</v>
      </c>
      <c r="ET35" s="952">
        <v>-1.0940220162270076</v>
      </c>
      <c r="EU35" s="689"/>
      <c r="EV35" s="790"/>
      <c r="EW35" s="689"/>
      <c r="EX35" s="230"/>
    </row>
    <row r="36" spans="1:154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574">
        <v>215304.52025193293</v>
      </c>
      <c r="EO36" s="574">
        <v>215460.42500940294</v>
      </c>
      <c r="EP36" s="574">
        <v>215196.17508397292</v>
      </c>
      <c r="EQ36" s="574">
        <v>215240.25658893294</v>
      </c>
      <c r="ER36" s="574">
        <v>215457.70763543292</v>
      </c>
      <c r="ES36" s="289">
        <v>-1010.6864068699942</v>
      </c>
      <c r="ET36" s="952">
        <v>-0.46689790966550193</v>
      </c>
      <c r="EU36" s="689"/>
      <c r="EV36" s="790"/>
      <c r="EW36" s="689"/>
      <c r="EX36" s="230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834"/>
      <c r="EO37" s="834"/>
      <c r="EP37" s="834"/>
      <c r="EQ37" s="834"/>
      <c r="ER37" s="834"/>
      <c r="ES37" s="946"/>
      <c r="ET37" s="948"/>
      <c r="EU37" s="689"/>
      <c r="EV37" s="790"/>
      <c r="EW37" s="690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68">
        <v>89.828208514452413</v>
      </c>
      <c r="EO38" s="1068">
        <v>89.800328999047551</v>
      </c>
      <c r="EP38" s="1068">
        <v>89.771523045808237</v>
      </c>
      <c r="EQ38" s="1068">
        <v>89.646315523540949</v>
      </c>
      <c r="ER38" s="1068">
        <v>89.638356334944476</v>
      </c>
      <c r="ES38" s="821">
        <v>-0.31214916679991234</v>
      </c>
      <c r="ET38" s="952"/>
      <c r="EU38" s="1066"/>
      <c r="EV38" s="790"/>
      <c r="EW38" s="689"/>
    </row>
    <row r="39" spans="1:15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68">
        <v>84.879378807074772</v>
      </c>
      <c r="EO39" s="1068">
        <v>84.835015349227703</v>
      </c>
      <c r="EP39" s="1068">
        <v>84.802323942940205</v>
      </c>
      <c r="EQ39" s="1068">
        <v>84.70441630045427</v>
      </c>
      <c r="ER39" s="1068">
        <v>84.676851715254017</v>
      </c>
      <c r="ES39" s="821">
        <v>-0.4080666714600909</v>
      </c>
      <c r="ET39" s="952"/>
      <c r="EU39" s="689"/>
      <c r="EV39" s="790"/>
      <c r="EW39" s="689"/>
    </row>
    <row r="40" spans="1:15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9">
        <v>88.789813845348704</v>
      </c>
      <c r="DL40" s="929">
        <v>88.863762017408661</v>
      </c>
      <c r="DM40" s="633">
        <v>88.771932565896478</v>
      </c>
      <c r="DN40" s="919">
        <v>88.953441819886052</v>
      </c>
      <c r="DO40" s="633">
        <v>89.230329695392712</v>
      </c>
      <c r="DP40" s="919">
        <v>89.195004144649232</v>
      </c>
      <c r="DQ40" s="633">
        <v>89.547321057701154</v>
      </c>
      <c r="DR40" s="966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6">
        <v>89.426544547888383</v>
      </c>
      <c r="DX40" s="633">
        <v>89.490142531661149</v>
      </c>
      <c r="DY40" s="966">
        <v>89.404145162621262</v>
      </c>
      <c r="DZ40" s="633">
        <v>89.537001482185886</v>
      </c>
      <c r="EA40" s="633">
        <v>89.601773178049072</v>
      </c>
      <c r="EB40" s="966">
        <v>89.572918885251795</v>
      </c>
      <c r="EC40" s="633">
        <v>89.49179485265087</v>
      </c>
      <c r="ED40" s="633">
        <v>89.515566564270998</v>
      </c>
      <c r="EE40" s="966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68">
        <v>88.89233408689789</v>
      </c>
      <c r="EO40" s="1068">
        <v>88.859358014979108</v>
      </c>
      <c r="EP40" s="1068">
        <v>88.848258248183285</v>
      </c>
      <c r="EQ40" s="1068">
        <v>88.787406980013373</v>
      </c>
      <c r="ER40" s="1068">
        <v>88.765984303366167</v>
      </c>
      <c r="ES40" s="837">
        <v>-0.22116635132329066</v>
      </c>
      <c r="ET40" s="970"/>
      <c r="EU40" s="689"/>
      <c r="EV40" s="790"/>
      <c r="EW40" s="689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0"/>
      <c r="DM41" s="863"/>
      <c r="DN41" s="857"/>
      <c r="DO41" s="863"/>
      <c r="DP41" s="857"/>
      <c r="DQ41" s="863"/>
      <c r="DR41" s="857"/>
      <c r="DS41" s="930"/>
      <c r="DT41" s="930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857"/>
      <c r="EO41" s="857"/>
      <c r="EP41" s="857"/>
      <c r="EQ41" s="857"/>
      <c r="ER41" s="857"/>
      <c r="ES41" s="950"/>
      <c r="ET41" s="951"/>
      <c r="EU41" s="689"/>
      <c r="EV41" s="790"/>
      <c r="EW41" s="224"/>
    </row>
    <row r="42" spans="1:154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362">
        <v>2990.4628279883373</v>
      </c>
      <c r="EO42" s="362">
        <v>2990.4628279883373</v>
      </c>
      <c r="EP42" s="362">
        <v>2990.4628279883373</v>
      </c>
      <c r="EQ42" s="362">
        <v>2990.4628279883373</v>
      </c>
      <c r="ER42" s="362">
        <v>2990.6460641399403</v>
      </c>
      <c r="ES42" s="821">
        <v>0.18323615160306872</v>
      </c>
      <c r="ET42" s="952">
        <v>6.1273509200022516E-3</v>
      </c>
      <c r="EU42" s="1066"/>
      <c r="EV42" s="790"/>
      <c r="EW42" s="520"/>
      <c r="EX42" s="230"/>
    </row>
    <row r="43" spans="1:154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362">
        <v>2912.1811953352767</v>
      </c>
      <c r="EO43" s="362">
        <v>2912.1811953352767</v>
      </c>
      <c r="EP43" s="362">
        <v>2912.1811953352767</v>
      </c>
      <c r="EQ43" s="362">
        <v>2912.1811953352767</v>
      </c>
      <c r="ER43" s="362">
        <v>2915.0966472303203</v>
      </c>
      <c r="ES43" s="289">
        <v>2.9154518950435886</v>
      </c>
      <c r="ET43" s="952">
        <v>0.10011231099608606</v>
      </c>
      <c r="EU43" s="1066"/>
      <c r="EV43" s="790"/>
      <c r="EW43" s="224"/>
      <c r="EX43" s="230"/>
    </row>
    <row r="44" spans="1:154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362">
        <v>19977.562999999998</v>
      </c>
      <c r="EO44" s="362">
        <v>19977.562999999998</v>
      </c>
      <c r="EP44" s="362">
        <v>19977.562999999998</v>
      </c>
      <c r="EQ44" s="362">
        <v>19977.562999999998</v>
      </c>
      <c r="ER44" s="362">
        <v>19997.562999999998</v>
      </c>
      <c r="ES44" s="289">
        <v>20</v>
      </c>
      <c r="ET44" s="952">
        <v>0.10011231099609097</v>
      </c>
      <c r="EU44" s="1066"/>
      <c r="EV44" s="790"/>
      <c r="EW44" s="224"/>
      <c r="EX44" s="230"/>
    </row>
    <row r="45" spans="1:154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821"/>
      <c r="ET45" s="952"/>
      <c r="EU45" s="1066"/>
      <c r="EV45" s="790"/>
      <c r="EW45" s="224"/>
      <c r="EX45" s="230"/>
    </row>
    <row r="46" spans="1:154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362">
        <v>78.281632653060427</v>
      </c>
      <c r="EO46" s="362">
        <v>78.281632653060427</v>
      </c>
      <c r="EP46" s="362">
        <v>78.281632653060427</v>
      </c>
      <c r="EQ46" s="362">
        <v>78.281632653060427</v>
      </c>
      <c r="ER46" s="362">
        <v>75.549416909620192</v>
      </c>
      <c r="ES46" s="289">
        <v>-2.7322157434402357</v>
      </c>
      <c r="ET46" s="952">
        <v>-3.4902385793986372</v>
      </c>
      <c r="EU46" s="1066"/>
      <c r="EV46" s="790"/>
      <c r="EW46" s="224"/>
      <c r="EX46" s="230"/>
    </row>
    <row r="47" spans="1:154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362">
        <v>537.0119999999946</v>
      </c>
      <c r="EO47" s="362">
        <v>537.0119999999946</v>
      </c>
      <c r="EP47" s="362">
        <v>537.0119999999946</v>
      </c>
      <c r="EQ47" s="362">
        <v>537.0119999999946</v>
      </c>
      <c r="ER47" s="362">
        <v>518.26899999999455</v>
      </c>
      <c r="ES47" s="289">
        <v>-18.743000000000052</v>
      </c>
      <c r="ET47" s="952">
        <v>-3.4902385793986426</v>
      </c>
      <c r="EU47" s="1066"/>
      <c r="EV47" s="790"/>
      <c r="EW47" s="224"/>
      <c r="EX47" s="230"/>
    </row>
    <row r="48" spans="1:154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362">
        <v>537.01199999999994</v>
      </c>
      <c r="EO48" s="362">
        <v>537.01199999999994</v>
      </c>
      <c r="EP48" s="362">
        <v>537.01199999999994</v>
      </c>
      <c r="EQ48" s="362">
        <v>537.01199999999994</v>
      </c>
      <c r="ER48" s="362">
        <v>518.26899999999989</v>
      </c>
      <c r="ES48" s="289">
        <v>-18.743000000000052</v>
      </c>
      <c r="ET48" s="952">
        <v>-3.4902385793986079</v>
      </c>
      <c r="EU48" s="1066"/>
      <c r="EV48" s="790"/>
      <c r="EW48" s="224"/>
      <c r="EX48" s="230"/>
    </row>
    <row r="49" spans="1:156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3"/>
      <c r="ET49" s="952"/>
      <c r="EU49" s="689"/>
      <c r="EV49" s="790"/>
      <c r="EW49" s="224"/>
    </row>
    <row r="50" spans="1:156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771">
        <v>250.77439210897958</v>
      </c>
      <c r="EO50" s="771">
        <v>282.92891105941692</v>
      </c>
      <c r="EP50" s="771">
        <v>315.61987315854225</v>
      </c>
      <c r="EQ50" s="771">
        <v>326.68722038011663</v>
      </c>
      <c r="ER50" s="771">
        <v>353.50198567311952</v>
      </c>
      <c r="ES50" s="371">
        <v>158.70620469498542</v>
      </c>
      <c r="ET50" s="952">
        <v>81.47312220935639</v>
      </c>
      <c r="EU50" s="1066"/>
      <c r="EV50" s="790"/>
      <c r="EW50" s="224"/>
    </row>
    <row r="51" spans="1:156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771">
        <v>99.814664703731779</v>
      </c>
      <c r="EO51" s="771">
        <v>102.81466470373178</v>
      </c>
      <c r="EP51" s="771">
        <v>106.35110785241982</v>
      </c>
      <c r="EQ51" s="771">
        <v>88.263936123556846</v>
      </c>
      <c r="ER51" s="771">
        <v>88.249474448629712</v>
      </c>
      <c r="ES51" s="371">
        <v>16.172896094402304</v>
      </c>
      <c r="ET51" s="952">
        <v>22.438490371891714</v>
      </c>
      <c r="EU51" s="1066"/>
      <c r="EV51" s="790"/>
      <c r="EW51" s="520"/>
    </row>
    <row r="52" spans="1:156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771">
        <v>467.09704015</v>
      </c>
      <c r="EO52" s="771">
        <v>467.09704015</v>
      </c>
      <c r="EP52" s="771">
        <v>553.09704015</v>
      </c>
      <c r="EQ52" s="771">
        <v>429.01904208999997</v>
      </c>
      <c r="ER52" s="771">
        <v>428.91983499999992</v>
      </c>
      <c r="ES52" s="371">
        <v>-24.365492510000081</v>
      </c>
      <c r="ET52" s="952">
        <v>-5.3753102143952693</v>
      </c>
      <c r="EU52" s="1066"/>
      <c r="EV52" s="790"/>
      <c r="EW52" s="520"/>
    </row>
    <row r="53" spans="1:156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771">
        <v>31.724717159999997</v>
      </c>
      <c r="EO53" s="771">
        <v>34.724717159999997</v>
      </c>
      <c r="EP53" s="771">
        <v>25.724717159999997</v>
      </c>
      <c r="EQ53" s="771">
        <v>25.724717159999997</v>
      </c>
      <c r="ER53" s="771">
        <v>25.724717159999997</v>
      </c>
      <c r="ES53" s="371">
        <v>19.724717159999997</v>
      </c>
      <c r="ET53" s="952">
        <v>328.74528600000008</v>
      </c>
      <c r="EU53" s="1066"/>
      <c r="EV53" s="790"/>
      <c r="EW53" s="520"/>
    </row>
    <row r="54" spans="1:156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771">
        <v>150.9597274052478</v>
      </c>
      <c r="EO54" s="771">
        <v>180.11424635568514</v>
      </c>
      <c r="EP54" s="771">
        <v>209.26876530612245</v>
      </c>
      <c r="EQ54" s="771">
        <v>238.42328425655975</v>
      </c>
      <c r="ER54" s="771">
        <v>265.25251122448981</v>
      </c>
      <c r="ES54" s="371">
        <v>142.5333086005831</v>
      </c>
      <c r="ET54" s="952">
        <v>116.1458887875926</v>
      </c>
      <c r="EU54" s="1074"/>
      <c r="EV54" s="790"/>
      <c r="EW54" s="224"/>
    </row>
    <row r="55" spans="1:156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771">
        <v>1035.5837300000001</v>
      </c>
      <c r="EO55" s="771">
        <v>1235.5837300000001</v>
      </c>
      <c r="EP55" s="771">
        <v>1435.5837300000001</v>
      </c>
      <c r="EQ55" s="771">
        <v>1635.5837300000001</v>
      </c>
      <c r="ER55" s="771">
        <v>1819.6322270000001</v>
      </c>
      <c r="ES55" s="371">
        <v>977.77849700000013</v>
      </c>
      <c r="ET55" s="952">
        <v>116.14588878759263</v>
      </c>
      <c r="EU55" s="1074"/>
      <c r="EV55" s="790"/>
      <c r="EW55" s="224"/>
    </row>
    <row r="56" spans="1:156" ht="12.75" customHeight="1" outlineLevel="1" thickBot="1" x14ac:dyDescent="0.25">
      <c r="A56" s="170"/>
      <c r="B56" s="109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1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845">
        <v>0</v>
      </c>
      <c r="EO56" s="845">
        <v>0</v>
      </c>
      <c r="EP56" s="1061">
        <v>0</v>
      </c>
      <c r="EQ56" s="1061">
        <v>0</v>
      </c>
      <c r="ER56" s="1061">
        <v>0</v>
      </c>
      <c r="ES56" s="991"/>
      <c r="ET56" s="968"/>
      <c r="EU56" s="689"/>
      <c r="EV56" s="790"/>
      <c r="EW56" s="224"/>
    </row>
    <row r="57" spans="1:15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39"/>
      <c r="EO57" s="139"/>
      <c r="EP57" s="139"/>
      <c r="EQ57" s="139"/>
      <c r="ER57" s="139"/>
      <c r="ES57" s="950"/>
      <c r="ET57" s="951"/>
      <c r="EU57" s="689"/>
      <c r="EV57" s="790"/>
      <c r="EW57" s="690"/>
      <c r="EX57" s="168"/>
    </row>
    <row r="58" spans="1:15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362">
        <v>25779.029845773348</v>
      </c>
      <c r="EO58" s="362">
        <v>25805.587351130485</v>
      </c>
      <c r="EP58" s="362">
        <v>25802.227768203371</v>
      </c>
      <c r="EQ58" s="362">
        <v>25827.61688333311</v>
      </c>
      <c r="ER58" s="362">
        <v>25809.026775242728</v>
      </c>
      <c r="ES58" s="289">
        <v>-112.13232549879103</v>
      </c>
      <c r="ET58" s="952">
        <v>-0.43258993574706039</v>
      </c>
      <c r="EU58" s="1066"/>
      <c r="EV58" s="790"/>
      <c r="EW58" s="689"/>
      <c r="EX58" s="168"/>
    </row>
    <row r="59" spans="1:156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63">
        <v>85.497036944475681</v>
      </c>
      <c r="EO59" s="1063">
        <v>85.463140846349944</v>
      </c>
      <c r="EP59" s="1063">
        <v>85.46549187483545</v>
      </c>
      <c r="EQ59" s="1063">
        <v>85.431310990853291</v>
      </c>
      <c r="ER59" s="1063">
        <v>85.381452967289846</v>
      </c>
      <c r="ES59" s="821">
        <v>-0.21615118858476023</v>
      </c>
      <c r="ET59" s="952"/>
      <c r="EU59" s="689"/>
      <c r="EV59" s="520"/>
      <c r="EW59" s="520"/>
      <c r="EX59" s="168"/>
    </row>
    <row r="60" spans="1:156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362">
        <v>25413.22418763454</v>
      </c>
      <c r="EO60" s="362">
        <v>25439.974841679727</v>
      </c>
      <c r="EP60" s="362">
        <v>25436.776337469819</v>
      </c>
      <c r="EQ60" s="362">
        <v>25462.247231025209</v>
      </c>
      <c r="ER60" s="362">
        <v>25445.230300777395</v>
      </c>
      <c r="ES60" s="289">
        <v>-62.817948292999063</v>
      </c>
      <c r="ET60" s="952">
        <v>-0.24626716901120954</v>
      </c>
      <c r="EU60" s="689"/>
      <c r="EV60" s="1065"/>
      <c r="EW60" s="688"/>
      <c r="EX60" s="691"/>
    </row>
    <row r="61" spans="1:156" ht="12.75" customHeight="1" x14ac:dyDescent="0.2">
      <c r="A61" s="170"/>
      <c r="B61" s="1089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63">
        <v>85.56518471047913</v>
      </c>
      <c r="EO61" s="1063">
        <v>85.519198572208879</v>
      </c>
      <c r="EP61" s="1063">
        <v>85.511317054594983</v>
      </c>
      <c r="EQ61" s="1063">
        <v>85.470178352666579</v>
      </c>
      <c r="ER61" s="1063">
        <v>85.410155658361532</v>
      </c>
      <c r="ES61" s="821">
        <v>-0.25441298588589234</v>
      </c>
      <c r="ET61" s="952"/>
      <c r="EU61" s="689"/>
      <c r="EV61" s="790"/>
      <c r="EW61" s="689"/>
      <c r="EX61" s="691"/>
    </row>
    <row r="62" spans="1:156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575"/>
      <c r="EO62" s="575"/>
      <c r="EP62" s="575"/>
      <c r="EQ62" s="575"/>
      <c r="ER62" s="575"/>
      <c r="ES62" s="289"/>
      <c r="ET62" s="952"/>
      <c r="EU62" s="689"/>
      <c r="EV62" s="790"/>
      <c r="EW62" s="690"/>
      <c r="EX62" s="691"/>
    </row>
    <row r="63" spans="1:156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362">
        <v>4379.6166128898121</v>
      </c>
      <c r="EO63" s="362">
        <v>4420.3707110807736</v>
      </c>
      <c r="EP63" s="362">
        <v>4381.8644576128445</v>
      </c>
      <c r="EQ63" s="362">
        <v>4390.8129161769839</v>
      </c>
      <c r="ER63" s="362">
        <v>4377.6144666944765</v>
      </c>
      <c r="ES63" s="289">
        <v>-11.040819658891451</v>
      </c>
      <c r="ET63" s="952">
        <v>-0.25157636994692095</v>
      </c>
      <c r="EU63" s="689"/>
      <c r="EV63" s="790"/>
      <c r="EW63" s="690"/>
      <c r="EX63" s="691"/>
    </row>
    <row r="64" spans="1:156" x14ac:dyDescent="0.2">
      <c r="A64" s="170"/>
      <c r="B64" s="1089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63">
        <v>75.957421371887747</v>
      </c>
      <c r="EO64" s="1063">
        <v>76.029042767808633</v>
      </c>
      <c r="EP64" s="1063">
        <v>75.922436003193809</v>
      </c>
      <c r="EQ64" s="1063">
        <v>75.701179482103171</v>
      </c>
      <c r="ER64" s="1063">
        <v>75.525116222200538</v>
      </c>
      <c r="ES64" s="821">
        <v>-0.57822947903385113</v>
      </c>
      <c r="ET64" s="952"/>
      <c r="EU64" s="689"/>
      <c r="EV64" s="790"/>
      <c r="EW64" s="690"/>
      <c r="EX64" s="690"/>
      <c r="EY64" s="690"/>
      <c r="EZ64" s="690"/>
    </row>
    <row r="65" spans="1:154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575"/>
      <c r="EO65" s="575"/>
      <c r="EP65" s="575"/>
      <c r="EQ65" s="575"/>
      <c r="ER65" s="575"/>
      <c r="ES65" s="289"/>
      <c r="ET65" s="952"/>
      <c r="EU65" s="689"/>
      <c r="EV65" s="790"/>
      <c r="EW65" s="690"/>
      <c r="EX65" s="691"/>
    </row>
    <row r="66" spans="1:154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362">
        <v>7452.2527682523732</v>
      </c>
      <c r="EO66" s="362">
        <v>7442.4429109170933</v>
      </c>
      <c r="EP66" s="362">
        <v>7457.1954127990175</v>
      </c>
      <c r="EQ66" s="362">
        <v>7442.1050211634511</v>
      </c>
      <c r="ER66" s="362">
        <v>7433.9786960686979</v>
      </c>
      <c r="ES66" s="289">
        <v>-101.05121809037792</v>
      </c>
      <c r="ET66" s="952">
        <v>-1.3410858250276161</v>
      </c>
      <c r="EU66" s="689"/>
      <c r="EV66" s="790"/>
      <c r="EW66" s="690"/>
      <c r="EX66" s="691"/>
    </row>
    <row r="67" spans="1:154" x14ac:dyDescent="0.2">
      <c r="A67" s="170"/>
      <c r="B67" s="1089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63">
        <v>78.004981584850341</v>
      </c>
      <c r="EO67" s="1063">
        <v>77.904124146489522</v>
      </c>
      <c r="EP67" s="1063">
        <v>77.928927578664428</v>
      </c>
      <c r="EQ67" s="1063">
        <v>77.861625059844897</v>
      </c>
      <c r="ER67" s="1063">
        <v>77.775699856776797</v>
      </c>
      <c r="ES67" s="821">
        <v>-0.57054175132451235</v>
      </c>
      <c r="ET67" s="952"/>
      <c r="EU67" s="689"/>
      <c r="EV67" s="790"/>
      <c r="EW67" s="690"/>
      <c r="EX67" s="691"/>
    </row>
    <row r="68" spans="1:154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772" t="s">
        <v>283</v>
      </c>
      <c r="EK68" s="772"/>
      <c r="EL68" s="772"/>
      <c r="EM68" s="772" t="s">
        <v>283</v>
      </c>
      <c r="EN68" s="771"/>
      <c r="EO68" s="771"/>
      <c r="EP68" s="771"/>
      <c r="EQ68" s="771"/>
      <c r="ER68" s="771"/>
      <c r="ES68" s="289"/>
      <c r="ET68" s="952"/>
      <c r="EU68" s="689"/>
      <c r="EV68" s="790"/>
      <c r="EW68" s="690"/>
      <c r="EX68" s="691"/>
    </row>
    <row r="69" spans="1:154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362">
        <v>12787.329068292996</v>
      </c>
      <c r="EO69" s="362">
        <v>12785.884830263843</v>
      </c>
      <c r="EP69" s="362">
        <v>12805.734052836733</v>
      </c>
      <c r="EQ69" s="362">
        <v>12837.14726205393</v>
      </c>
      <c r="ER69" s="362">
        <v>12843.090601903787</v>
      </c>
      <c r="ES69" s="289">
        <v>55.808820046649998</v>
      </c>
      <c r="ET69" s="952">
        <v>0.43644005816648795</v>
      </c>
      <c r="EU69" s="689"/>
      <c r="EV69" s="790"/>
      <c r="EW69" s="690"/>
      <c r="EX69" s="691"/>
    </row>
    <row r="70" spans="1:154" x14ac:dyDescent="0.2">
      <c r="A70" s="170"/>
      <c r="B70" s="1089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63">
        <v>94.938380169815119</v>
      </c>
      <c r="EO70" s="1063">
        <v>94.931830422700585</v>
      </c>
      <c r="EP70" s="1063">
        <v>94.939905117081906</v>
      </c>
      <c r="EQ70" s="1063">
        <v>94.917716441628841</v>
      </c>
      <c r="ER70" s="1063">
        <v>94.916875832240748</v>
      </c>
      <c r="ES70" s="1073">
        <f>+ER70-EN70</f>
        <v>-2.1504337574370425E-2</v>
      </c>
      <c r="ET70" s="952"/>
      <c r="EU70" s="689"/>
      <c r="EV70" s="790"/>
      <c r="EW70" s="690"/>
      <c r="EX70" s="691"/>
    </row>
    <row r="71" spans="1:154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575"/>
      <c r="EO71" s="575"/>
      <c r="EP71" s="575"/>
      <c r="EQ71" s="575"/>
      <c r="ER71" s="575"/>
      <c r="ES71" s="289"/>
      <c r="ET71" s="952"/>
      <c r="EU71" s="689"/>
      <c r="EV71" s="790"/>
      <c r="EW71" s="690"/>
      <c r="EX71" s="691"/>
    </row>
    <row r="72" spans="1:154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362">
        <v>794.02573819935651</v>
      </c>
      <c r="EO72" s="362">
        <v>791.27638941801558</v>
      </c>
      <c r="EP72" s="362">
        <v>791.98241422122226</v>
      </c>
      <c r="EQ72" s="362">
        <v>792.18203163084343</v>
      </c>
      <c r="ER72" s="362">
        <v>790.54653611043489</v>
      </c>
      <c r="ES72" s="289">
        <v>-6.5347305903792403</v>
      </c>
      <c r="ET72" s="952">
        <v>-0.81983241400554241</v>
      </c>
      <c r="EU72" s="689"/>
      <c r="EV72" s="790"/>
      <c r="EW72" s="690"/>
      <c r="EX72" s="691"/>
    </row>
    <row r="73" spans="1:154" ht="12.75" customHeight="1" x14ac:dyDescent="0.2">
      <c r="A73" s="170"/>
      <c r="B73" s="1089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63">
        <v>81.505233407997821</v>
      </c>
      <c r="EO73" s="1063">
        <v>81.423749817360715</v>
      </c>
      <c r="EP73" s="1063">
        <v>81.141379564150014</v>
      </c>
      <c r="EQ73" s="1063">
        <v>80.915907317632815</v>
      </c>
      <c r="ER73" s="1063">
        <v>80.777296332950641</v>
      </c>
      <c r="ES73" s="821">
        <v>-0.85980267076705275</v>
      </c>
      <c r="ET73" s="952"/>
      <c r="EU73" s="689"/>
      <c r="EV73" s="790"/>
      <c r="EW73" s="690"/>
      <c r="EX73" s="691"/>
    </row>
    <row r="74" spans="1:154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0"/>
      <c r="DL74" s="920"/>
      <c r="DM74" s="780"/>
      <c r="DN74" s="611"/>
      <c r="DO74" s="780"/>
      <c r="DP74" s="611"/>
      <c r="DQ74" s="780"/>
      <c r="DR74" s="611"/>
      <c r="DS74" s="920"/>
      <c r="DT74" s="920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611"/>
      <c r="EO74" s="611"/>
      <c r="EP74" s="611"/>
      <c r="EQ74" s="611"/>
      <c r="ER74" s="611"/>
      <c r="ES74" s="611"/>
      <c r="ET74" s="962"/>
      <c r="EU74" s="689"/>
      <c r="EV74" s="790"/>
      <c r="EW74" s="690"/>
      <c r="EX74" s="691"/>
    </row>
    <row r="75" spans="1:154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362">
        <v>3093.1152188605192</v>
      </c>
      <c r="EO75" s="362">
        <v>3013.4621845725483</v>
      </c>
      <c r="EP75" s="362">
        <v>3063.0750164081055</v>
      </c>
      <c r="EQ75" s="362">
        <v>3080.0451024201284</v>
      </c>
      <c r="ER75" s="362">
        <v>3093.5759402504659</v>
      </c>
      <c r="ES75" s="289">
        <v>22.149274828507259</v>
      </c>
      <c r="ET75" s="952">
        <v>0.7211396279736455</v>
      </c>
      <c r="EU75" s="689"/>
      <c r="EV75" s="790"/>
      <c r="EW75" s="688"/>
      <c r="EX75" s="691"/>
    </row>
    <row r="76" spans="1:154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362">
        <v>1283.9199476413996</v>
      </c>
      <c r="EO76" s="362">
        <v>1252.2632208673467</v>
      </c>
      <c r="EP76" s="362">
        <v>1301.2221511027699</v>
      </c>
      <c r="EQ76" s="362">
        <v>1291.4411939672011</v>
      </c>
      <c r="ER76" s="362">
        <v>1302.3838287390668</v>
      </c>
      <c r="ES76" s="289">
        <v>19.027025997084365</v>
      </c>
      <c r="ET76" s="952">
        <v>1.4825982888337663</v>
      </c>
      <c r="EU76" s="689"/>
      <c r="EV76" s="790"/>
      <c r="EW76" s="520"/>
      <c r="EX76" s="230"/>
    </row>
    <row r="77" spans="1:154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362">
        <v>521.67444819825073</v>
      </c>
      <c r="EO77" s="362">
        <v>506.62252825072881</v>
      </c>
      <c r="EP77" s="362">
        <v>506.6275916676384</v>
      </c>
      <c r="EQ77" s="362">
        <v>506.63135072594753</v>
      </c>
      <c r="ER77" s="362">
        <v>506.6363377317785</v>
      </c>
      <c r="ES77" s="289">
        <v>-15.022456746355658</v>
      </c>
      <c r="ET77" s="952">
        <v>-2.8797476253389109</v>
      </c>
      <c r="EU77" s="689"/>
      <c r="EV77" s="790"/>
      <c r="EW77" s="520"/>
      <c r="EX77" s="542"/>
    </row>
    <row r="78" spans="1:154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362">
        <v>700.1568324108689</v>
      </c>
      <c r="EO78" s="362">
        <v>661.94153171447249</v>
      </c>
      <c r="EP78" s="362">
        <v>662.56128176769687</v>
      </c>
      <c r="EQ78" s="362">
        <v>689.27858275697963</v>
      </c>
      <c r="ER78" s="362">
        <v>691.83226320962081</v>
      </c>
      <c r="ES78" s="289">
        <v>12.756351887778351</v>
      </c>
      <c r="ET78" s="952">
        <v>1.8784868782854798</v>
      </c>
      <c r="EU78" s="689"/>
      <c r="EV78" s="790"/>
      <c r="EW78" s="520"/>
      <c r="EX78" s="542"/>
    </row>
    <row r="79" spans="1:154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362">
        <v>587.36399060999997</v>
      </c>
      <c r="EO79" s="362">
        <v>592.63490374000014</v>
      </c>
      <c r="EP79" s="362">
        <v>592.66399187000002</v>
      </c>
      <c r="EQ79" s="362">
        <v>592.69397496999989</v>
      </c>
      <c r="ER79" s="362">
        <v>592.7235105699998</v>
      </c>
      <c r="ES79" s="289">
        <v>5.3883536899998035</v>
      </c>
      <c r="ET79" s="952">
        <v>0.91742400005874536</v>
      </c>
      <c r="EU79" s="689"/>
      <c r="EV79" s="790"/>
      <c r="EW79" s="520"/>
      <c r="EX79" s="542"/>
    </row>
    <row r="80" spans="1:154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362">
        <v>609.62536269660382</v>
      </c>
      <c r="EO80" s="362">
        <v>541.8142480102847</v>
      </c>
      <c r="EP80" s="362">
        <v>594.16427364299977</v>
      </c>
      <c r="EQ80" s="362">
        <v>616.62252727373925</v>
      </c>
      <c r="ER80" s="362">
        <v>633.7697904376364</v>
      </c>
      <c r="ES80" s="289">
        <v>53.45087651372819</v>
      </c>
      <c r="ET80" s="952">
        <v>9.2106038992099268</v>
      </c>
      <c r="EU80" s="689"/>
      <c r="EV80" s="790"/>
      <c r="EW80" s="520"/>
      <c r="EX80" s="542"/>
    </row>
    <row r="81" spans="1:154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362">
        <v>394.41714611573485</v>
      </c>
      <c r="EO81" s="362">
        <v>366.04412789581221</v>
      </c>
      <c r="EP81" s="362">
        <v>418.40027464530294</v>
      </c>
      <c r="EQ81" s="362">
        <v>413.77034549675955</v>
      </c>
      <c r="ER81" s="362">
        <v>428.80848047801555</v>
      </c>
      <c r="ES81" s="289">
        <v>44.466969285949801</v>
      </c>
      <c r="ET81" s="952">
        <v>11.569650425745573</v>
      </c>
      <c r="EU81" s="689"/>
      <c r="EV81" s="790"/>
      <c r="EW81" s="520"/>
      <c r="EX81" s="230"/>
    </row>
    <row r="82" spans="1:154" x14ac:dyDescent="0.2">
      <c r="A82" s="170"/>
      <c r="B82" s="108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362">
        <v>215.20821658086899</v>
      </c>
      <c r="EO82" s="362">
        <v>175.77012011447252</v>
      </c>
      <c r="EP82" s="362">
        <v>175.76399899769683</v>
      </c>
      <c r="EQ82" s="362">
        <v>202.85218177697968</v>
      </c>
      <c r="ER82" s="362">
        <v>204.96130995962085</v>
      </c>
      <c r="ES82" s="289">
        <v>8.9839072277784169</v>
      </c>
      <c r="ET82" s="952">
        <v>4.5841546538256628</v>
      </c>
      <c r="EU82" s="689"/>
      <c r="EV82" s="790"/>
      <c r="EW82" s="520"/>
      <c r="EX82" s="230"/>
    </row>
    <row r="83" spans="1:154" ht="12.75" hidden="1" customHeight="1" outlineLevel="1" x14ac:dyDescent="0.2">
      <c r="A83" s="170"/>
      <c r="B83" s="108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605"/>
      <c r="EO83" s="605"/>
      <c r="EP83" s="605"/>
      <c r="EQ83" s="605"/>
      <c r="ER83" s="605"/>
      <c r="ES83" s="289">
        <v>0</v>
      </c>
      <c r="ET83" s="952" t="e">
        <v>#DIV/0!</v>
      </c>
      <c r="EU83" s="689"/>
      <c r="EV83" s="790"/>
      <c r="EW83" s="224"/>
      <c r="EX83" s="230"/>
    </row>
    <row r="84" spans="1:154" collapsed="1" x14ac:dyDescent="0.2">
      <c r="A84" s="170"/>
      <c r="B84" s="108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362">
        <v>26394.913246115677</v>
      </c>
      <c r="EO84" s="362">
        <v>26413.662198160873</v>
      </c>
      <c r="EP84" s="362">
        <v>26466.756003762915</v>
      </c>
      <c r="EQ84" s="362">
        <v>26472.237038730847</v>
      </c>
      <c r="ER84" s="362">
        <v>26466.813761207508</v>
      </c>
      <c r="ES84" s="289">
        <v>64.772832650145574</v>
      </c>
      <c r="ET84" s="952">
        <v>0.24533267267260778</v>
      </c>
      <c r="EU84" s="689"/>
      <c r="EV84" s="790"/>
      <c r="EW84" s="603"/>
      <c r="EX84" s="230"/>
    </row>
    <row r="85" spans="1:154" ht="12.75" hidden="1" customHeight="1" x14ac:dyDescent="0.2">
      <c r="A85" s="170"/>
      <c r="B85" s="108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606"/>
      <c r="EO85" s="606"/>
      <c r="EP85" s="606"/>
      <c r="EQ85" s="606"/>
      <c r="ER85" s="606"/>
      <c r="ES85" s="289">
        <v>0</v>
      </c>
      <c r="ET85" s="943" t="e">
        <v>#REF!</v>
      </c>
      <c r="EU85" s="689"/>
      <c r="EV85" s="790"/>
      <c r="EW85" s="224"/>
      <c r="EX85" s="230"/>
    </row>
    <row r="86" spans="1:154" ht="13.5" thickBot="1" x14ac:dyDescent="0.25">
      <c r="A86" s="170"/>
      <c r="B86" s="108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1">
        <v>97.899882784482401</v>
      </c>
      <c r="DL86" s="932">
        <v>97.959281186518581</v>
      </c>
      <c r="DM86" s="862">
        <v>98.016068183502398</v>
      </c>
      <c r="DN86" s="921">
        <v>98.096580004560394</v>
      </c>
      <c r="DO86" s="862">
        <v>98.140927381845998</v>
      </c>
      <c r="DP86" s="921">
        <v>98.187899653612092</v>
      </c>
      <c r="DQ86" s="862">
        <v>98.245917590752796</v>
      </c>
      <c r="DR86" s="967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7">
        <v>98.446044444047203</v>
      </c>
      <c r="DX86" s="862">
        <v>98.480834469486993</v>
      </c>
      <c r="DY86" s="967">
        <v>98.501151011448613</v>
      </c>
      <c r="DZ86" s="862">
        <v>98.520572383741623</v>
      </c>
      <c r="EA86" s="862">
        <v>98.543522830403006</v>
      </c>
      <c r="EB86" s="967">
        <v>98.56699925878236</v>
      </c>
      <c r="EC86" s="862">
        <v>98.579291612214405</v>
      </c>
      <c r="ED86" s="862">
        <v>98.621229795452265</v>
      </c>
      <c r="EE86" s="967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50">
        <v>98.657365297329747</v>
      </c>
      <c r="EO86" s="1050">
        <v>98.658497424818563</v>
      </c>
      <c r="EP86" s="1051">
        <v>98.661131869103485</v>
      </c>
      <c r="EQ86" s="1051">
        <v>98.661723892098451</v>
      </c>
      <c r="ER86" s="1051">
        <v>98.660988814084646</v>
      </c>
      <c r="ES86" s="1072">
        <f>+ER86-EM86</f>
        <v>3.8382831581458277E-3</v>
      </c>
      <c r="ET86" s="970"/>
      <c r="EU86" s="1066"/>
      <c r="EV86" s="790"/>
      <c r="EW86" s="689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266"/>
      <c r="EO87" s="266"/>
      <c r="EP87" s="266"/>
      <c r="EQ87" s="266"/>
      <c r="ER87" s="266"/>
      <c r="ES87" s="946"/>
      <c r="ET87" s="947"/>
      <c r="EU87" s="689"/>
      <c r="EV87" s="790"/>
      <c r="EW87" s="690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2"/>
      <c r="EU88" s="689"/>
      <c r="EV88" s="790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2"/>
      <c r="EU89" s="689"/>
      <c r="EV89" s="790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35">
        <v>6.9723274433079991</v>
      </c>
      <c r="EO90" s="1035">
        <v>6.9795728872208311</v>
      </c>
      <c r="EP90" s="913">
        <v>6.9635331055466256</v>
      </c>
      <c r="EQ90" s="913">
        <v>6.9743184543164274</v>
      </c>
      <c r="ER90" s="913">
        <v>6.964198442233223</v>
      </c>
      <c r="ES90" s="990">
        <v>-7.9067273092192636E-4</v>
      </c>
      <c r="ET90" s="952">
        <v>-1.1350166917382417E-2</v>
      </c>
      <c r="EU90" s="689"/>
      <c r="EV90" s="790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5">
        <v>59.280034403537414</v>
      </c>
      <c r="EF91" s="1043"/>
      <c r="EG91" s="1043"/>
      <c r="EH91" s="1043"/>
      <c r="EI91" s="1043"/>
      <c r="EJ91" s="1043"/>
      <c r="EK91" s="1043"/>
      <c r="EL91" s="1043"/>
      <c r="EM91" s="1043"/>
      <c r="EN91" s="269"/>
      <c r="EO91" s="269"/>
      <c r="EP91" s="269"/>
      <c r="EQ91" s="269"/>
      <c r="ER91" s="269"/>
      <c r="ES91" s="821"/>
      <c r="ET91" s="943"/>
      <c r="EU91" s="689"/>
      <c r="EV91" s="790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608">
        <v>2.3239399999999999</v>
      </c>
      <c r="EO92" s="608">
        <v>2.3241000000000001</v>
      </c>
      <c r="EP92" s="608">
        <v>2.3242600000000002</v>
      </c>
      <c r="EQ92" s="608">
        <v>2.3244199999999999</v>
      </c>
      <c r="ER92" s="608">
        <v>2.3244199999999999</v>
      </c>
      <c r="ES92" s="990">
        <v>9.6000000000007191E-4</v>
      </c>
      <c r="ET92" s="952">
        <v>4.1406795890378607E-2</v>
      </c>
      <c r="EU92" s="689"/>
      <c r="EV92" s="790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3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3">
        <v>2.2963499999999999</v>
      </c>
      <c r="DX93" s="673">
        <v>2.2985099999999998</v>
      </c>
      <c r="DY93" s="933">
        <v>2.3005100000000001</v>
      </c>
      <c r="DZ93" s="791">
        <v>2.3028900000000001</v>
      </c>
      <c r="EA93" s="673">
        <v>2.30599</v>
      </c>
      <c r="EB93" s="933">
        <v>2.3092999999999999</v>
      </c>
      <c r="EC93" s="791">
        <v>2.3129200000000001</v>
      </c>
      <c r="ED93" s="673">
        <v>2.3169200000000001</v>
      </c>
      <c r="EE93" s="1056">
        <v>2.3212600000000001</v>
      </c>
      <c r="EF93" s="1043"/>
      <c r="EG93" s="1043"/>
      <c r="EH93" s="1043"/>
      <c r="EI93" s="1043"/>
      <c r="EJ93" s="1043"/>
      <c r="EK93" s="1043"/>
      <c r="EL93" s="1043"/>
      <c r="EM93" s="1043"/>
      <c r="EN93" s="269"/>
      <c r="EO93" s="269"/>
      <c r="EP93" s="269"/>
      <c r="EQ93" s="269"/>
      <c r="ER93" s="269"/>
      <c r="ES93" s="837"/>
      <c r="ET93" s="949"/>
      <c r="EU93" s="689"/>
      <c r="EV93" s="790"/>
      <c r="EW93" s="224"/>
      <c r="EX93" s="230"/>
    </row>
    <row r="94" spans="1:15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661"/>
      <c r="EO94" s="661"/>
      <c r="EP94" s="661"/>
      <c r="EQ94" s="661"/>
      <c r="ER94" s="661"/>
      <c r="ES94" s="946"/>
      <c r="ET94" s="947"/>
      <c r="EU94" s="689"/>
      <c r="EV94" s="790"/>
      <c r="EW94" s="224"/>
      <c r="EX94" s="230"/>
    </row>
    <row r="95" spans="1:154" ht="12.75" customHeight="1" thickBot="1" x14ac:dyDescent="0.25">
      <c r="A95" s="170"/>
      <c r="B95" s="108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814">
        <v>618.34336851607281</v>
      </c>
      <c r="EO95" s="814">
        <v>618.34336851607281</v>
      </c>
      <c r="EP95" s="814">
        <v>618.34336851607281</v>
      </c>
      <c r="EQ95" s="814">
        <v>618.34336851607281</v>
      </c>
      <c r="ER95" s="814">
        <v>593.51095873943996</v>
      </c>
      <c r="ES95" s="289">
        <v>-24.832409776632858</v>
      </c>
      <c r="ET95" s="952">
        <v>-3.7704343360629076</v>
      </c>
      <c r="EU95" s="689"/>
      <c r="EV95" s="790"/>
      <c r="EW95" s="520"/>
      <c r="EX95" s="230"/>
    </row>
    <row r="96" spans="1:154" x14ac:dyDescent="0.2">
      <c r="A96" s="170"/>
      <c r="B96" s="108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317"/>
      <c r="EO96" s="317"/>
      <c r="EP96" s="317"/>
      <c r="EQ96" s="317"/>
      <c r="ER96" s="317"/>
      <c r="ES96" s="462"/>
      <c r="ET96" s="319"/>
      <c r="EU96" s="1052"/>
      <c r="EV96" s="415"/>
      <c r="EW96" s="224"/>
    </row>
    <row r="97" spans="1:153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2"/>
      <c r="DL97" s="922"/>
      <c r="DM97" s="785"/>
      <c r="DN97" s="318"/>
      <c r="DO97" s="785"/>
      <c r="DP97" s="318"/>
      <c r="DQ97" s="785"/>
      <c r="DR97" s="318"/>
      <c r="DS97" s="922"/>
      <c r="DT97" s="922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318"/>
      <c r="EO97" s="318"/>
      <c r="EP97" s="318"/>
      <c r="EQ97" s="318"/>
      <c r="ER97" s="318"/>
      <c r="ES97" s="463"/>
      <c r="ET97" s="856"/>
      <c r="EU97" s="1052"/>
      <c r="EV97" s="415"/>
      <c r="EW97" s="224"/>
    </row>
    <row r="98" spans="1:153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0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318"/>
      <c r="EO98" s="318"/>
      <c r="EP98" s="318"/>
      <c r="EQ98" s="318"/>
      <c r="ER98" s="318"/>
      <c r="ES98" s="463"/>
      <c r="ET98" s="856"/>
      <c r="EU98" s="1052"/>
      <c r="EV98" s="415"/>
      <c r="EW98" s="224"/>
    </row>
    <row r="99" spans="1:153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0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318"/>
      <c r="EO99" s="318"/>
      <c r="EP99" s="318"/>
      <c r="EQ99" s="318"/>
      <c r="ER99" s="318"/>
      <c r="ES99" s="463"/>
      <c r="ET99" s="856"/>
      <c r="EU99" s="1052"/>
      <c r="EV99" s="415"/>
      <c r="EW99" s="224"/>
    </row>
    <row r="100" spans="1:153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0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318"/>
      <c r="EO100" s="318"/>
      <c r="EP100" s="318"/>
      <c r="EQ100" s="318"/>
      <c r="ER100" s="318"/>
      <c r="ES100" s="463"/>
      <c r="ET100" s="856"/>
      <c r="EU100" s="1052"/>
      <c r="EV100" s="415"/>
      <c r="EW100" s="224"/>
    </row>
    <row r="101" spans="1:153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5">
        <v>301.36886375764584</v>
      </c>
      <c r="DN101" s="910">
        <v>301.36886375764584</v>
      </c>
      <c r="DO101" s="925">
        <v>301.36886375764584</v>
      </c>
      <c r="DP101" s="941">
        <v>301.36886375764584</v>
      </c>
      <c r="DQ101" s="910">
        <v>301.36886375764584</v>
      </c>
      <c r="DR101" s="910">
        <v>301.36886375764584</v>
      </c>
      <c r="DS101" s="969"/>
      <c r="DT101" s="969"/>
      <c r="DU101" s="975"/>
      <c r="DV101" s="975"/>
      <c r="DW101" s="969"/>
      <c r="DX101" s="975"/>
      <c r="DY101" s="969"/>
      <c r="DZ101" s="975"/>
      <c r="EA101" s="975"/>
      <c r="EB101" s="969"/>
      <c r="EC101" s="975"/>
      <c r="ED101" s="975"/>
      <c r="EE101" s="1057"/>
      <c r="EF101" s="785"/>
      <c r="EG101" s="785"/>
      <c r="EH101" s="785"/>
      <c r="EI101" s="785"/>
      <c r="EJ101" s="785"/>
      <c r="EK101" s="785"/>
      <c r="EL101" s="785"/>
      <c r="EM101" s="785"/>
      <c r="EN101" s="318"/>
      <c r="EO101" s="318"/>
      <c r="EP101" s="318"/>
      <c r="EQ101" s="318"/>
      <c r="ER101" s="318"/>
      <c r="ES101" s="463"/>
      <c r="ET101" s="856"/>
      <c r="EU101" s="1052"/>
      <c r="EV101" s="415"/>
      <c r="EW101" s="224"/>
    </row>
    <row r="102" spans="1:153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2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318"/>
      <c r="EO102" s="318"/>
      <c r="EP102" s="318"/>
      <c r="EQ102" s="318"/>
      <c r="ER102" s="318"/>
      <c r="ES102" s="463"/>
      <c r="ET102" s="856"/>
      <c r="EU102" s="1052"/>
      <c r="EV102" s="415"/>
      <c r="EW102" s="224"/>
    </row>
    <row r="103" spans="1:153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2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318"/>
      <c r="EO103" s="318"/>
      <c r="EP103" s="318"/>
      <c r="EQ103" s="318"/>
      <c r="ER103" s="318"/>
      <c r="ES103" s="463"/>
      <c r="ET103" s="856"/>
      <c r="EU103" s="1052"/>
      <c r="EV103" s="415"/>
      <c r="EW103" s="224"/>
    </row>
    <row r="104" spans="1:153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2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318"/>
      <c r="EO104" s="318"/>
      <c r="EP104" s="318"/>
      <c r="EQ104" s="318"/>
      <c r="ER104" s="318"/>
      <c r="ES104" s="463"/>
      <c r="ET104" s="856"/>
      <c r="EU104" s="1052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8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318"/>
      <c r="EO105" s="318"/>
      <c r="EP105" s="318"/>
      <c r="EQ105" s="318"/>
      <c r="ER105" s="318"/>
      <c r="ES105" s="463"/>
      <c r="ET105" s="856"/>
      <c r="EU105" s="1052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8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318"/>
      <c r="EO106" s="318"/>
      <c r="EP106" s="318"/>
      <c r="EQ106" s="318"/>
      <c r="ER106" s="318"/>
      <c r="ES106" s="463"/>
      <c r="ET106" s="856"/>
      <c r="EU106" s="1052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8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318"/>
      <c r="EO107" s="318"/>
      <c r="EP107" s="318"/>
      <c r="EQ107" s="318"/>
      <c r="ER107" s="318"/>
      <c r="ES107" s="463"/>
      <c r="ET107" s="856"/>
      <c r="EU107" s="1052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4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4">
        <v>-1.38243628401187</v>
      </c>
      <c r="DX108" s="523">
        <v>-0.70551257842604898</v>
      </c>
      <c r="DY108" s="934">
        <v>-1.35139752447315</v>
      </c>
      <c r="DZ108" s="1026">
        <v>-0.91680117068516598</v>
      </c>
      <c r="EA108" s="1026">
        <v>-0.69774054185142198</v>
      </c>
      <c r="EB108" s="934">
        <v>-1.40729489921116</v>
      </c>
      <c r="EC108" s="934">
        <v>-1.3576678350371401</v>
      </c>
      <c r="ED108" s="523">
        <v>-1.09578438664547</v>
      </c>
      <c r="EE108" s="1058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318"/>
      <c r="EO108" s="318"/>
      <c r="EP108" s="318"/>
      <c r="EQ108" s="318"/>
      <c r="ER108" s="318"/>
      <c r="ES108" s="860"/>
      <c r="ET108" s="861"/>
      <c r="EU108" s="1052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317"/>
      <c r="EO109" s="317"/>
      <c r="EP109" s="317"/>
      <c r="EQ109" s="317"/>
      <c r="ER109" s="317"/>
      <c r="ES109" s="464"/>
      <c r="ET109" s="416"/>
      <c r="EU109" s="1052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576">
        <v>3</v>
      </c>
      <c r="EO110" s="576">
        <v>3</v>
      </c>
      <c r="EP110" s="576">
        <v>3</v>
      </c>
      <c r="EQ110" s="576">
        <v>4</v>
      </c>
      <c r="ER110" s="576">
        <v>4</v>
      </c>
      <c r="ES110" s="289"/>
      <c r="ET110" s="839"/>
      <c r="EU110" s="689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5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891">
        <v>4</v>
      </c>
      <c r="EO111" s="891">
        <v>4</v>
      </c>
      <c r="EP111" s="912">
        <v>4</v>
      </c>
      <c r="EQ111" s="912">
        <v>4</v>
      </c>
      <c r="ER111" s="912">
        <v>4</v>
      </c>
      <c r="ES111" s="838"/>
      <c r="ET111" s="840"/>
      <c r="EU111" s="689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1067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5"/>
      <c r="ET113" s="1085"/>
      <c r="EU113" s="1067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1067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1067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1067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1067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1067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1067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1067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1067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1067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1067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1067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1067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1067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1067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1067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1067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1067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1067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799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799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799"/>
    </row>
    <row r="135" spans="3:15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799"/>
    </row>
    <row r="136" spans="3:15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799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799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799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799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799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799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799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799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799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799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799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799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799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799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799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799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799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799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799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799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799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799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N3:ER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31" sqref="ET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8" width="8.85546875" style="809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95" t="str">
        <f>+entero!EF3</f>
        <v>Semana 1°</v>
      </c>
      <c r="EG4" s="1095" t="str">
        <f>+entero!EG3</f>
        <v>Semana 2°</v>
      </c>
      <c r="EH4" s="1095" t="str">
        <f>+entero!EH3</f>
        <v>Semana 3°</v>
      </c>
      <c r="EI4" s="1095" t="str">
        <f>+entero!EI3</f>
        <v>Semana 4°</v>
      </c>
      <c r="EJ4" s="1095" t="str">
        <f>+entero!EJ3</f>
        <v>Semana 5°</v>
      </c>
      <c r="EK4" s="1095" t="str">
        <f>+entero!EK3</f>
        <v>Semana 1°</v>
      </c>
      <c r="EL4" s="1095" t="str">
        <f>+entero!EL3</f>
        <v>Semana 2°</v>
      </c>
      <c r="EM4" s="1095" t="str">
        <f>+entero!EM3</f>
        <v>Semana 3°</v>
      </c>
      <c r="EN4" s="1098" t="str">
        <f>+entero!EN3</f>
        <v>Semana 4°</v>
      </c>
      <c r="EO4" s="1077"/>
      <c r="EP4" s="1077"/>
      <c r="EQ4" s="1077"/>
      <c r="ER4" s="1078"/>
      <c r="ES4" s="1100" t="s">
        <v>252</v>
      </c>
      <c r="ET4" s="1101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2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  <c r="S5" s="1099"/>
      <c r="T5" s="1099"/>
      <c r="U5" s="1099"/>
      <c r="V5" s="1099"/>
      <c r="W5" s="1099"/>
      <c r="X5" s="1099"/>
      <c r="Y5" s="1099"/>
      <c r="Z5" s="1099"/>
      <c r="AA5" s="1099"/>
      <c r="AB5" s="1099"/>
      <c r="AC5" s="1099"/>
      <c r="AD5" s="1099"/>
      <c r="AE5" s="1099"/>
      <c r="AF5" s="1099"/>
      <c r="AG5" s="1099"/>
      <c r="AH5" s="1099"/>
      <c r="AI5" s="1099"/>
      <c r="AJ5" s="1099"/>
      <c r="AK5" s="1099"/>
      <c r="AL5" s="1099"/>
      <c r="AM5" s="1099"/>
      <c r="AN5" s="1099"/>
      <c r="AO5" s="1099"/>
      <c r="AP5" s="1099"/>
      <c r="AQ5" s="1099"/>
      <c r="AR5" s="1099"/>
      <c r="AS5" s="1099"/>
      <c r="AT5" s="1099"/>
      <c r="AU5" s="1099"/>
      <c r="AV5" s="1099"/>
      <c r="AW5" s="1099"/>
      <c r="AX5" s="1099"/>
      <c r="AY5" s="1099"/>
      <c r="AZ5" s="1099"/>
      <c r="BA5" s="1099"/>
      <c r="BB5" s="1099"/>
      <c r="BC5" s="1099"/>
      <c r="BD5" s="1099"/>
      <c r="BE5" s="1099"/>
      <c r="BF5" s="1099"/>
      <c r="BG5" s="1099"/>
      <c r="BH5" s="1099"/>
      <c r="BI5" s="1099"/>
      <c r="BJ5" s="1099"/>
      <c r="BK5" s="1099"/>
      <c r="BL5" s="1099"/>
      <c r="BM5" s="1099"/>
      <c r="BN5" s="1099"/>
      <c r="BO5" s="1099"/>
      <c r="BP5" s="1099"/>
      <c r="BQ5" s="1099"/>
      <c r="BR5" s="1099"/>
      <c r="BS5" s="1099"/>
      <c r="BT5" s="1099"/>
      <c r="BU5" s="1099"/>
      <c r="BV5" s="1099"/>
      <c r="BW5" s="1099"/>
      <c r="BX5" s="1099"/>
      <c r="BY5" s="1099"/>
      <c r="BZ5" s="1099"/>
      <c r="CA5" s="1099"/>
      <c r="CB5" s="1099"/>
      <c r="CC5" s="1099"/>
      <c r="CD5" s="1099"/>
      <c r="CE5" s="1099"/>
      <c r="CF5" s="1099"/>
      <c r="CG5" s="1099"/>
      <c r="CH5" s="1099"/>
      <c r="CI5" s="1099"/>
      <c r="CJ5" s="1099"/>
      <c r="CK5" s="1099"/>
      <c r="CL5" s="1099"/>
      <c r="CM5" s="1099"/>
      <c r="CN5" s="1099"/>
      <c r="CO5" s="1099"/>
      <c r="CP5" s="1099"/>
      <c r="CQ5" s="1099"/>
      <c r="CR5" s="1099"/>
      <c r="CS5" s="1099"/>
      <c r="CT5" s="1099"/>
      <c r="CU5" s="1099"/>
      <c r="CV5" s="1099"/>
      <c r="CW5" s="1099"/>
      <c r="CX5" s="1099"/>
      <c r="CY5" s="1099"/>
      <c r="CZ5" s="1099"/>
      <c r="DA5" s="1099"/>
      <c r="DB5" s="1099"/>
      <c r="DC5" s="1099"/>
      <c r="DD5" s="1099"/>
      <c r="DE5" s="1099"/>
      <c r="DF5" s="1099"/>
      <c r="DG5" s="1099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6">
        <f>+entero!EF4</f>
        <v>43742</v>
      </c>
      <c r="EG5" s="1096">
        <f>+entero!EG4</f>
        <v>43749</v>
      </c>
      <c r="EH5" s="1096">
        <f>+entero!EH4</f>
        <v>43756</v>
      </c>
      <c r="EI5" s="1096">
        <f>+entero!EI4</f>
        <v>43763</v>
      </c>
      <c r="EJ5" s="1096">
        <f>+entero!EJ4</f>
        <v>43769</v>
      </c>
      <c r="EK5" s="1096">
        <f>+entero!EK4</f>
        <v>43770</v>
      </c>
      <c r="EL5" s="1096">
        <f>+entero!EL4</f>
        <v>43777</v>
      </c>
      <c r="EM5" s="1096">
        <f>+entero!EM4</f>
        <v>43784</v>
      </c>
      <c r="EN5" s="937">
        <f>+entero!EN4</f>
        <v>43787</v>
      </c>
      <c r="EO5" s="937">
        <f>+entero!EO4</f>
        <v>43788</v>
      </c>
      <c r="EP5" s="937">
        <f>+entero!EP4</f>
        <v>43789</v>
      </c>
      <c r="EQ5" s="937">
        <f>+entero!EQ4</f>
        <v>43790</v>
      </c>
      <c r="ER5" s="937">
        <f>+entero!ER4</f>
        <v>43791</v>
      </c>
      <c r="ES5" s="979" t="s">
        <v>246</v>
      </c>
      <c r="ET5" s="980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719"/>
      <c r="EO6" s="719"/>
      <c r="EP6" s="719"/>
      <c r="EQ6" s="719"/>
      <c r="ER6" s="719"/>
      <c r="ES6" s="978"/>
      <c r="ET6" s="865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468">
        <f>+entero!EN7</f>
        <v>6574.294783190001</v>
      </c>
      <c r="EO7" s="468">
        <f>+entero!EO7</f>
        <v>6525.9679423300004</v>
      </c>
      <c r="EP7" s="468">
        <f>+entero!EP7</f>
        <v>6580.5472868899997</v>
      </c>
      <c r="EQ7" s="468">
        <f>+entero!EQ7</f>
        <v>6575.7679731700009</v>
      </c>
      <c r="ER7" s="468">
        <f>+entero!ER7</f>
        <v>6517.6040874399996</v>
      </c>
      <c r="ES7" s="765">
        <f>+entero!ES7</f>
        <v>-104.07656466000026</v>
      </c>
      <c r="ET7" s="953">
        <f>+entero!ET7</f>
        <v>-1.5717545156303092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468">
        <f>+entero!EN8</f>
        <v>4282.8396696300006</v>
      </c>
      <c r="EO8" s="468">
        <f>+entero!EO8</f>
        <v>4227.3070846700002</v>
      </c>
      <c r="EP8" s="468">
        <f>+entero!EP8</f>
        <v>4279.5250471599993</v>
      </c>
      <c r="EQ8" s="468">
        <f>+entero!EQ8</f>
        <v>4277.8362269999998</v>
      </c>
      <c r="ER8" s="468">
        <f>+entero!ER8</f>
        <v>4228.3073295799995</v>
      </c>
      <c r="ES8" s="765">
        <f>+entero!ES8</f>
        <v>-94.883436990000519</v>
      </c>
      <c r="ET8" s="953">
        <f>+entero!ET8</f>
        <v>-2.1947548029503361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468">
        <f>+entero!EN9</f>
        <v>229.73096793000002</v>
      </c>
      <c r="EO9" s="468">
        <f>+entero!EO9</f>
        <v>229.92818914999998</v>
      </c>
      <c r="EP9" s="468">
        <f>+entero!EP9</f>
        <v>230.03849932</v>
      </c>
      <c r="EQ9" s="468">
        <f>+entero!EQ9</f>
        <v>229.84294946999998</v>
      </c>
      <c r="ER9" s="468">
        <f>+entero!ER9</f>
        <v>230.10535398000002</v>
      </c>
      <c r="ES9" s="765">
        <f>+entero!ES9</f>
        <v>0.75545757000003277</v>
      </c>
      <c r="ET9" s="953">
        <f>+entero!ET9</f>
        <v>0.32939084857903328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468">
        <f>+entero!EN10</f>
        <v>2025.9525228800001</v>
      </c>
      <c r="EO10" s="468">
        <f>+entero!EO10</f>
        <v>2032.9303362600001</v>
      </c>
      <c r="EP10" s="468">
        <f>+entero!EP10</f>
        <v>2035.16423166</v>
      </c>
      <c r="EQ10" s="468">
        <f>+entero!EQ10</f>
        <v>2032.2997372</v>
      </c>
      <c r="ER10" s="468">
        <f>+entero!ER10</f>
        <v>2023.3614851299999</v>
      </c>
      <c r="ES10" s="765">
        <f>+entero!ES10</f>
        <v>-10.066218240000126</v>
      </c>
      <c r="ET10" s="953">
        <f>+entero!ET10</f>
        <v>-0.49503693803902543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468">
        <f>+entero!EN11</f>
        <v>35.771622749999999</v>
      </c>
      <c r="EO11" s="468">
        <f>+entero!EO11</f>
        <v>35.802332249999999</v>
      </c>
      <c r="EP11" s="468">
        <f>+entero!EP11</f>
        <v>35.819508750000004</v>
      </c>
      <c r="EQ11" s="468">
        <f>+entero!EQ11</f>
        <v>35.7890595</v>
      </c>
      <c r="ER11" s="468">
        <f>+entero!ER11</f>
        <v>35.829918749999997</v>
      </c>
      <c r="ES11" s="989">
        <f>+entero!ES11</f>
        <v>0.11763299999999788</v>
      </c>
      <c r="ET11" s="953">
        <f>+entero!ET11</f>
        <v>0.32939084555795445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468">
        <f>+entero!EN12</f>
        <v>6574.2679522000008</v>
      </c>
      <c r="EO12" s="468">
        <f>+entero!EO12</f>
        <v>6525.9676435000001</v>
      </c>
      <c r="EP12" s="468">
        <f>+entero!EP12</f>
        <v>6580.5058402199993</v>
      </c>
      <c r="EQ12" s="468">
        <f>+entero!EQ12</f>
        <v>6575.1709807800007</v>
      </c>
      <c r="ER12" s="468">
        <f>+entero!ER12</f>
        <v>6517.5268950499994</v>
      </c>
      <c r="ES12" s="765">
        <f>+entero!ES12</f>
        <v>-104.13226706000023</v>
      </c>
      <c r="ET12" s="953">
        <f>+entero!ET12</f>
        <v>-1.5726008317652271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468">
        <f>+entero!EN13</f>
        <v>1544.2173112842565</v>
      </c>
      <c r="EO13" s="468">
        <f>+entero!EO13</f>
        <v>1618.2741840379008</v>
      </c>
      <c r="EP13" s="468">
        <f>+entero!EP13</f>
        <v>1575.8030338760937</v>
      </c>
      <c r="EQ13" s="468">
        <f>+entero!EQ13</f>
        <v>1563.5315323906705</v>
      </c>
      <c r="ER13" s="468">
        <f>+entero!ER13</f>
        <v>1555.027986801749</v>
      </c>
      <c r="ES13" s="765">
        <f>+entero!ES13</f>
        <v>-5.2912050204083698</v>
      </c>
      <c r="ET13" s="953">
        <f>+entero!ET13</f>
        <v>-0.33911042356847798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468">
        <f>+entero!EN14</f>
        <v>587.36399060999997</v>
      </c>
      <c r="EO14" s="468">
        <f>+entero!EO14</f>
        <v>592.63490374000014</v>
      </c>
      <c r="EP14" s="468">
        <f>+entero!EP14</f>
        <v>592.66399187000002</v>
      </c>
      <c r="EQ14" s="468">
        <f>+entero!EQ14</f>
        <v>592.69397496999989</v>
      </c>
      <c r="ER14" s="468">
        <f>+entero!ER14</f>
        <v>592.7235105699998</v>
      </c>
      <c r="ES14" s="765">
        <f>+entero!ES14</f>
        <v>5.3883536899998035</v>
      </c>
      <c r="ET14" s="953">
        <f>+entero!ET14</f>
        <v>0.91742400005874536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3"/>
      <c r="ET15" s="953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468">
        <f>+entero!EN16</f>
        <v>161.01303926000003</v>
      </c>
      <c r="EO16" s="468">
        <f>+entero!EO16</f>
        <v>161.03650576000001</v>
      </c>
      <c r="EP16" s="468">
        <f>+entero!EP16</f>
        <v>161.04509206</v>
      </c>
      <c r="EQ16" s="468">
        <f>+entero!EQ16</f>
        <v>161.05368335999998</v>
      </c>
      <c r="ER16" s="468">
        <f>+entero!ER16</f>
        <v>161.06243329</v>
      </c>
      <c r="ES16" s="989">
        <f>+entero!ES16</f>
        <v>6.0279970000010508E-2</v>
      </c>
      <c r="ET16" s="953">
        <f>+entero!ET16</f>
        <v>3.7440474401731129E-2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5"/>
      <c r="ET17" s="953"/>
      <c r="EU17" s="798"/>
      <c r="EV17" s="798"/>
      <c r="EW17" s="798"/>
      <c r="EX17" s="798"/>
      <c r="EY17" s="798"/>
      <c r="EZ17" s="798"/>
      <c r="FA17" s="798"/>
      <c r="FB17" s="798"/>
      <c r="FC17" s="799"/>
      <c r="FD17" s="799"/>
      <c r="FE17" s="799"/>
      <c r="FF17" s="799"/>
      <c r="FG17" s="799"/>
      <c r="FH17" s="799"/>
      <c r="FI17" s="799"/>
      <c r="FJ17" s="799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468">
        <f>+entero!EN18</f>
        <v>8279.4983027442577</v>
      </c>
      <c r="EO18" s="468">
        <f>+entero!EO18</f>
        <v>8305.2783332978997</v>
      </c>
      <c r="EP18" s="468">
        <f>+entero!EP18</f>
        <v>8317.3539661560935</v>
      </c>
      <c r="EQ18" s="468">
        <f>+entero!EQ18</f>
        <v>8299.7561965306722</v>
      </c>
      <c r="ER18" s="468">
        <f>+entero!ER18</f>
        <v>8233.6173151417479</v>
      </c>
      <c r="ES18" s="765">
        <f>+entero!ES18</f>
        <v>-109.36319211040973</v>
      </c>
      <c r="ET18" s="953">
        <f>+entero!ET18</f>
        <v>-1.3108407962279844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468">
        <f>+entero!EN19</f>
        <v>6.9</v>
      </c>
      <c r="EO19" s="468">
        <f>+entero!EO19</f>
        <v>0.7</v>
      </c>
      <c r="EP19" s="468">
        <f>+entero!EP19</f>
        <v>1</v>
      </c>
      <c r="EQ19" s="468">
        <f>+entero!EQ19</f>
        <v>1.5</v>
      </c>
      <c r="ER19" s="468">
        <f>+entero!ER19</f>
        <v>1.3</v>
      </c>
      <c r="ES19" s="765">
        <f>+entero!ES19</f>
        <v>10.700000000000003</v>
      </c>
      <c r="ET19" s="953">
        <f>+entero!ET19</f>
        <v>0</v>
      </c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989">
        <f>+entero!ES20</f>
        <v>-0.2</v>
      </c>
      <c r="ET20" s="1062"/>
      <c r="EU20" s="165"/>
      <c r="EV20" s="165"/>
      <c r="EW20" s="165"/>
      <c r="EX20" s="165"/>
      <c r="EY20" s="165"/>
      <c r="EZ20" s="165"/>
      <c r="FA20" s="165"/>
      <c r="FB20" s="165"/>
    </row>
    <row r="21" spans="2:16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468">
        <f>+entero!EN21</f>
        <v>27</v>
      </c>
      <c r="EO21" s="468">
        <f>+entero!EO21</f>
        <v>23</v>
      </c>
      <c r="EP21" s="468">
        <f>+entero!EP21</f>
        <v>17</v>
      </c>
      <c r="EQ21" s="468">
        <f>+entero!EQ21</f>
        <v>25</v>
      </c>
      <c r="ER21" s="468">
        <f>+entero!ER21</f>
        <v>10.5</v>
      </c>
      <c r="ES21" s="765">
        <f>+entero!ES21</f>
        <v>-44</v>
      </c>
      <c r="ET21" s="953">
        <f>+entero!ET21</f>
        <v>-30.034129692832767</v>
      </c>
      <c r="EU21" s="798"/>
      <c r="EV21" s="798"/>
      <c r="EW21" s="798"/>
      <c r="EX21" s="798"/>
      <c r="EY21" s="798"/>
      <c r="EZ21" s="798"/>
      <c r="FA21" s="798"/>
      <c r="FB21" s="798"/>
      <c r="FC21" s="799"/>
      <c r="FD21" s="799"/>
      <c r="FE21" s="799"/>
      <c r="FF21" s="799"/>
      <c r="FG21" s="799"/>
      <c r="FH21" s="799"/>
      <c r="FI21" s="799"/>
      <c r="FJ21" s="799"/>
    </row>
    <row r="22" spans="2:16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468">
        <f>+entero!EN22</f>
        <v>0</v>
      </c>
      <c r="EO22" s="468">
        <f>+entero!EO22</f>
        <v>2.4</v>
      </c>
      <c r="EP22" s="468">
        <f>+entero!EP22</f>
        <v>0</v>
      </c>
      <c r="EQ22" s="468">
        <f>+entero!EQ22</f>
        <v>2.2000000000000002</v>
      </c>
      <c r="ER22" s="468">
        <f>+entero!ER22</f>
        <v>0</v>
      </c>
      <c r="ES22" s="765">
        <f>+entero!ES22</f>
        <v>2.1999999999999997</v>
      </c>
      <c r="ET22" s="953">
        <f>+entero!ET22</f>
        <v>91.666666666666657</v>
      </c>
      <c r="EU22" s="798"/>
      <c r="EV22" s="798"/>
      <c r="EW22" s="798"/>
      <c r="EX22" s="798"/>
      <c r="EY22" s="798"/>
      <c r="EZ22" s="798"/>
      <c r="FA22" s="798"/>
      <c r="FB22" s="798"/>
      <c r="FC22" s="799"/>
      <c r="FD22" s="799"/>
      <c r="FE22" s="799"/>
      <c r="FF22" s="799"/>
      <c r="FG22" s="799"/>
      <c r="FH22" s="799"/>
      <c r="FI22" s="799"/>
      <c r="FJ22" s="799"/>
    </row>
    <row r="23" spans="2:16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71"/>
      <c r="ET23" s="953"/>
      <c r="EU23" s="798"/>
      <c r="EV23" s="798"/>
      <c r="EW23" s="798"/>
      <c r="EX23" s="798"/>
      <c r="EY23" s="798"/>
      <c r="EZ23" s="798"/>
      <c r="FA23" s="798"/>
      <c r="FB23" s="798"/>
      <c r="FC23" s="799"/>
      <c r="FD23" s="799"/>
      <c r="FE23" s="799"/>
      <c r="FF23" s="799"/>
      <c r="FG23" s="799"/>
      <c r="FH23" s="799"/>
      <c r="FI23" s="799"/>
      <c r="FJ23" s="799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71"/>
      <c r="ET24" s="953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468">
        <f>+entero!EN25</f>
        <v>0</v>
      </c>
      <c r="EO25" s="468">
        <f>+entero!EO25</f>
        <v>0</v>
      </c>
      <c r="EP25" s="468">
        <f>+entero!EP25</f>
        <v>38</v>
      </c>
      <c r="EQ25" s="468">
        <f>+entero!EQ25</f>
        <v>0</v>
      </c>
      <c r="ER25" s="468">
        <f>+entero!ER25</f>
        <v>0</v>
      </c>
      <c r="ES25" s="765">
        <f>+entero!ES25</f>
        <v>18</v>
      </c>
      <c r="ET25" s="953">
        <f>+entero!ET25</f>
        <v>89.999999999999986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468">
        <f>+entero!EN26</f>
        <v>5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18</v>
      </c>
      <c r="ES26" s="765">
        <f>+entero!ES26</f>
        <v>23</v>
      </c>
      <c r="ET26" s="953">
        <f>+entero!ET26</f>
        <v>229.99999999999997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4"/>
      <c r="EO27" s="984"/>
      <c r="EP27" s="984"/>
      <c r="EQ27" s="984"/>
      <c r="ER27" s="984"/>
      <c r="ES27" s="866"/>
      <c r="ET27" s="867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</sheetData>
  <mergeCells count="142">
    <mergeCell ref="EM4:EM5"/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N4:ER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3" width="9.85546875" style="809" customWidth="1"/>
    <col min="144" max="148" width="9.28515625" style="809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3"/>
      <c r="ED4" s="1103"/>
      <c r="EE4" s="1103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322"/>
      <c r="EO5" s="322"/>
      <c r="EP5" s="322"/>
      <c r="EQ5" s="322"/>
      <c r="ER5" s="322"/>
      <c r="ES5" s="84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868">
        <f>+entero!EN28</f>
        <v>71527.080321393718</v>
      </c>
      <c r="EO6" s="868">
        <f>+entero!EO28</f>
        <v>71026.22948632788</v>
      </c>
      <c r="EP6" s="868">
        <f>+entero!EP28</f>
        <v>71469.873666211439</v>
      </c>
      <c r="EQ6" s="868">
        <f>+entero!EQ28</f>
        <v>71521.962687471198</v>
      </c>
      <c r="ER6" s="868">
        <f>+entero!ER28</f>
        <v>71582.767515062151</v>
      </c>
      <c r="ES6" s="847">
        <f>+entero!ES28</f>
        <v>-19.972515261280932</v>
      </c>
      <c r="ET6" s="954">
        <f>+entero!ET28</f>
        <v>-2.7893506942363748E-2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868">
        <f>+entero!EN29</f>
        <v>49364.059097690006</v>
      </c>
      <c r="EO7" s="868">
        <f>+entero!EO29</f>
        <v>49398.515773989995</v>
      </c>
      <c r="EP7" s="868">
        <f>+entero!EP29</f>
        <v>49230.275768389998</v>
      </c>
      <c r="EQ7" s="868">
        <f>+entero!EQ29</f>
        <v>49148.067338690002</v>
      </c>
      <c r="ER7" s="868">
        <f>+entero!ER29</f>
        <v>49187.991649489995</v>
      </c>
      <c r="ES7" s="847">
        <f>+entero!ES29</f>
        <v>-349.62764830000378</v>
      </c>
      <c r="ET7" s="954">
        <f>+entero!ET29</f>
        <v>-0.70578209703267181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868">
        <f>+entero!EN30</f>
        <v>4264.5809459471411</v>
      </c>
      <c r="EO8" s="868">
        <f>+entero!EO30</f>
        <v>4630.3777398971533</v>
      </c>
      <c r="EP8" s="868">
        <f>+entero!EP30</f>
        <v>4088.0057047382907</v>
      </c>
      <c r="EQ8" s="868">
        <f>+entero!EQ30</f>
        <v>4042.3944108242395</v>
      </c>
      <c r="ER8" s="868">
        <f>+entero!ER30</f>
        <v>4477.7571497717818</v>
      </c>
      <c r="ES8" s="847">
        <f>+entero!ES30</f>
        <v>364.71970372851411</v>
      </c>
      <c r="ET8" s="954">
        <f>+entero!ET30</f>
        <v>8.8674053789462484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868">
        <f>+entero!EN31</f>
        <v>23369.062612118491</v>
      </c>
      <c r="EO9" s="868">
        <f>+entero!EO31</f>
        <v>22772.438398119339</v>
      </c>
      <c r="EP9" s="868">
        <f>+entero!EP31</f>
        <v>22516.961064398769</v>
      </c>
      <c r="EQ9" s="868">
        <f>+entero!EQ31</f>
        <v>22435.664799896818</v>
      </c>
      <c r="ER9" s="868">
        <f>+entero!ER31</f>
        <v>22656.537012675668</v>
      </c>
      <c r="ES9" s="847">
        <f>+entero!ES31</f>
        <v>-886.21502016749218</v>
      </c>
      <c r="ET9" s="954">
        <f>+entero!ET31</f>
        <v>-3.7642796344759684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868">
        <f>+entero!EN32</f>
        <v>15819.619528201802</v>
      </c>
      <c r="EO10" s="868">
        <f>+entero!EO32</f>
        <v>16040.337929540603</v>
      </c>
      <c r="EP10" s="868">
        <f>+entero!EP32</f>
        <v>16388.2144683062</v>
      </c>
      <c r="EQ10" s="868">
        <f>+entero!EQ32</f>
        <v>16505.054286659601</v>
      </c>
      <c r="ER10" s="868">
        <f>+entero!ER32</f>
        <v>16660.7787094792</v>
      </c>
      <c r="ES10" s="847">
        <f>+entero!ES32</f>
        <v>1261.6413413791979</v>
      </c>
      <c r="ET10" s="954">
        <f>+entero!ET32</f>
        <v>8.1929351704644446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869"/>
      <c r="EO11" s="869"/>
      <c r="EP11" s="869"/>
      <c r="EQ11" s="869"/>
      <c r="ER11" s="869"/>
      <c r="ES11" s="848"/>
      <c r="ET11" s="955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868">
        <f>+entero!EN34</f>
        <v>71013.972289184108</v>
      </c>
      <c r="EO12" s="868">
        <f>+entero!EO34</f>
        <v>71265.940673494115</v>
      </c>
      <c r="EP12" s="868">
        <f>+entero!EP34</f>
        <v>70759.479588154121</v>
      </c>
      <c r="EQ12" s="868">
        <f>+entero!EQ34</f>
        <v>70690.217189074116</v>
      </c>
      <c r="ER12" s="868">
        <f>+entero!ER34</f>
        <v>70933.863013624112</v>
      </c>
      <c r="ES12" s="847">
        <f>+entero!ES34</f>
        <v>-655.4953044399881</v>
      </c>
      <c r="ET12" s="954">
        <f>+entero!ET34</f>
        <v>-0.91563232279257256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868">
        <f>+entero!EN35</f>
        <v>122136.4262793954</v>
      </c>
      <c r="EO13" s="868">
        <f>+entero!EO35</f>
        <v>122321.09904238537</v>
      </c>
      <c r="EP13" s="868">
        <f>+entero!EP35</f>
        <v>121915.84011995541</v>
      </c>
      <c r="EQ13" s="868">
        <f>+entero!EQ35</f>
        <v>121743.05763425538</v>
      </c>
      <c r="ER13" s="868">
        <f>+entero!ER35</f>
        <v>121930.95686865538</v>
      </c>
      <c r="ES13" s="847">
        <f>+entero!ES35</f>
        <v>-1348.7066605399741</v>
      </c>
      <c r="ET13" s="954">
        <f>+entero!ET35</f>
        <v>-1.0940220162270076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868">
        <f>+entero!EN36</f>
        <v>215304.52025193293</v>
      </c>
      <c r="EO14" s="868">
        <f>+entero!EO36</f>
        <v>215460.42500940294</v>
      </c>
      <c r="EP14" s="868">
        <f>+entero!EP36</f>
        <v>215196.17508397292</v>
      </c>
      <c r="EQ14" s="868">
        <f>+entero!EQ36</f>
        <v>215240.25658893294</v>
      </c>
      <c r="ER14" s="868">
        <f>+entero!ER36</f>
        <v>215457.70763543292</v>
      </c>
      <c r="ES14" s="847">
        <f>+entero!ES36</f>
        <v>-1010.6864068699942</v>
      </c>
      <c r="ET14" s="954">
        <f>+entero!ET36</f>
        <v>-0.46689790966550193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870"/>
      <c r="EO15" s="870"/>
      <c r="EP15" s="870"/>
      <c r="EQ15" s="870"/>
      <c r="ER15" s="870"/>
      <c r="ES15" s="849"/>
      <c r="ET15" s="871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872">
        <f>+entero!EN38</f>
        <v>89.828208514452413</v>
      </c>
      <c r="EO16" s="872">
        <f>+entero!EO38</f>
        <v>89.800328999047551</v>
      </c>
      <c r="EP16" s="872">
        <f>+entero!EP38</f>
        <v>89.771523045808237</v>
      </c>
      <c r="EQ16" s="872">
        <f>+entero!EQ38</f>
        <v>89.646315523540949</v>
      </c>
      <c r="ER16" s="872">
        <f>+entero!ER38</f>
        <v>89.638356334944476</v>
      </c>
      <c r="ES16" s="1029">
        <f>+entero!ES38</f>
        <v>-0.31214916679991234</v>
      </c>
      <c r="ET16" s="873">
        <f>+entero!ET38</f>
        <v>0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872">
        <f>+entero!EN39</f>
        <v>84.879378807074772</v>
      </c>
      <c r="EO17" s="872">
        <f>+entero!EO39</f>
        <v>84.835015349227703</v>
      </c>
      <c r="EP17" s="872">
        <f>+entero!EP39</f>
        <v>84.802323942940205</v>
      </c>
      <c r="EQ17" s="872">
        <f>+entero!EQ39</f>
        <v>84.70441630045427</v>
      </c>
      <c r="ER17" s="872">
        <f>+entero!ER39</f>
        <v>84.676851715254017</v>
      </c>
      <c r="ES17" s="1029">
        <f>+entero!ES39</f>
        <v>-0.4080666714600909</v>
      </c>
      <c r="ET17" s="873">
        <f>+entero!ET39</f>
        <v>0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874">
        <f>+entero!EN40</f>
        <v>88.89233408689789</v>
      </c>
      <c r="EO18" s="1036">
        <f>+entero!EO40</f>
        <v>88.859358014979108</v>
      </c>
      <c r="EP18" s="874">
        <f>+entero!EP40</f>
        <v>88.848258248183285</v>
      </c>
      <c r="EQ18" s="874">
        <f>+entero!EQ40</f>
        <v>88.787406980013373</v>
      </c>
      <c r="ER18" s="874">
        <f>+entero!ER40</f>
        <v>88.765984303366167</v>
      </c>
      <c r="ES18" s="1044">
        <f>+entero!ES40</f>
        <v>-0.22116635132329066</v>
      </c>
      <c r="ET18" s="875">
        <f>+entero!ET40</f>
        <v>0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</sheetData>
  <mergeCells count="143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N3:ER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T22" sqref="E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8" width="8.285156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81" t="s">
        <v>246</v>
      </c>
      <c r="ET4" s="982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877">
        <f>+entero!EN42</f>
        <v>2990.4628279883373</v>
      </c>
      <c r="EO6" s="877">
        <f>+entero!EO42</f>
        <v>2990.4628279883373</v>
      </c>
      <c r="EP6" s="877">
        <f>+entero!EP42</f>
        <v>2990.4628279883373</v>
      </c>
      <c r="EQ6" s="877">
        <f>+entero!EQ42</f>
        <v>2990.4628279883373</v>
      </c>
      <c r="ER6" s="877">
        <f>+entero!ER42</f>
        <v>2990.6460641399403</v>
      </c>
      <c r="ES6" s="1071">
        <f>+entero!ES42</f>
        <v>0.18323615160306872</v>
      </c>
      <c r="ET6" s="956">
        <f>+entero!ET42</f>
        <v>6.1273509200022516E-3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468">
        <f>+entero!EN43</f>
        <v>2912.1811953352767</v>
      </c>
      <c r="EO7" s="468">
        <f>+entero!EO43</f>
        <v>2912.1811953352767</v>
      </c>
      <c r="EP7" s="468">
        <f>+entero!EP43</f>
        <v>2912.1811953352767</v>
      </c>
      <c r="EQ7" s="468">
        <f>+entero!EQ43</f>
        <v>2912.1811953352767</v>
      </c>
      <c r="ER7" s="468">
        <f>+entero!ER43</f>
        <v>2915.0966472303203</v>
      </c>
      <c r="ES7" s="1022">
        <f>+entero!ES43</f>
        <v>2.9154518950435886</v>
      </c>
      <c r="ET7" s="953">
        <f>+entero!ET43</f>
        <v>0.10011231099608606</v>
      </c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468">
        <f>+entero!EN44</f>
        <v>19977.562999999998</v>
      </c>
      <c r="EO8" s="468">
        <f>+entero!EO44</f>
        <v>19977.562999999998</v>
      </c>
      <c r="EP8" s="468">
        <f>+entero!EP44</f>
        <v>19977.562999999998</v>
      </c>
      <c r="EQ8" s="468">
        <f>+entero!EQ44</f>
        <v>19977.562999999998</v>
      </c>
      <c r="ER8" s="468">
        <f>+entero!ER44</f>
        <v>19997.562999999998</v>
      </c>
      <c r="ES8" s="1022">
        <f>+entero!ES44</f>
        <v>20</v>
      </c>
      <c r="ET8" s="953">
        <f>+entero!ET44</f>
        <v>0.10011231099609097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71"/>
      <c r="ET9" s="987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468">
        <f>+entero!EN46</f>
        <v>78.281632653060427</v>
      </c>
      <c r="EO10" s="468">
        <f>+entero!EO46</f>
        <v>78.281632653060427</v>
      </c>
      <c r="EP10" s="468">
        <f>+entero!EP46</f>
        <v>78.281632653060427</v>
      </c>
      <c r="EQ10" s="468">
        <f>+entero!EQ46</f>
        <v>78.281632653060427</v>
      </c>
      <c r="ER10" s="468">
        <f>+entero!ER46</f>
        <v>75.549416909620192</v>
      </c>
      <c r="ES10" s="765">
        <f>+entero!ES46</f>
        <v>-2.7322157434402357</v>
      </c>
      <c r="ET10" s="953">
        <f>+entero!ET46</f>
        <v>-3.4902385793986372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468">
        <f>+entero!EN47</f>
        <v>537.0119999999946</v>
      </c>
      <c r="EO11" s="468">
        <f>+entero!EO47</f>
        <v>537.0119999999946</v>
      </c>
      <c r="EP11" s="468">
        <f>+entero!EP47</f>
        <v>537.0119999999946</v>
      </c>
      <c r="EQ11" s="468">
        <f>+entero!EQ47</f>
        <v>537.0119999999946</v>
      </c>
      <c r="ER11" s="468">
        <f>+entero!ER47</f>
        <v>518.26899999999455</v>
      </c>
      <c r="ES11" s="765">
        <f>+entero!ES47</f>
        <v>-18.743000000000052</v>
      </c>
      <c r="ET11" s="953">
        <f>+entero!ET47</f>
        <v>-3.4902385793986426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9" customFormat="1" x14ac:dyDescent="0.2">
      <c r="A12" s="3"/>
      <c r="B12" s="976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468">
        <f>+entero!EN48</f>
        <v>537.01199999999994</v>
      </c>
      <c r="EO12" s="468">
        <f>+entero!EO48</f>
        <v>537.01199999999994</v>
      </c>
      <c r="EP12" s="468">
        <f>+entero!EP48</f>
        <v>537.01199999999994</v>
      </c>
      <c r="EQ12" s="468">
        <f>+entero!EQ48</f>
        <v>537.01199999999994</v>
      </c>
      <c r="ER12" s="468">
        <f>+entero!ER48</f>
        <v>518.26899999999989</v>
      </c>
      <c r="ES12" s="765">
        <f>+entero!ES48</f>
        <v>-18.743000000000052</v>
      </c>
      <c r="ET12" s="977">
        <f>+entero!ET48</f>
        <v>-3.4902385793986079</v>
      </c>
      <c r="EU12" s="798"/>
      <c r="EV12" s="798"/>
      <c r="EW12" s="798"/>
      <c r="EX12" s="798"/>
      <c r="EY12" s="798"/>
      <c r="EZ12" s="798"/>
      <c r="FA12" s="798"/>
      <c r="FB12" s="798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32"/>
      <c r="ET13" s="988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878">
        <f>+entero!EN50</f>
        <v>250.77439210897958</v>
      </c>
      <c r="EO14" s="878">
        <f>+entero!EO50</f>
        <v>282.92891105941692</v>
      </c>
      <c r="EP14" s="878">
        <f>+entero!EP50</f>
        <v>315.61987315854225</v>
      </c>
      <c r="EQ14" s="878">
        <f>+entero!EQ50</f>
        <v>326.68722038011663</v>
      </c>
      <c r="ER14" s="878">
        <f>+entero!ER50</f>
        <v>353.50198567311952</v>
      </c>
      <c r="ES14" s="765">
        <f>+entero!ES50</f>
        <v>158.70620469498542</v>
      </c>
      <c r="ET14" s="953">
        <f>+entero!ET50</f>
        <v>81.47312220935639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878">
        <f>+entero!EN51</f>
        <v>99.814664703731779</v>
      </c>
      <c r="EO15" s="878">
        <f>+entero!EO51</f>
        <v>102.81466470373178</v>
      </c>
      <c r="EP15" s="878">
        <f>+entero!EP51</f>
        <v>106.35110785241982</v>
      </c>
      <c r="EQ15" s="878">
        <f>+entero!EQ51</f>
        <v>88.263936123556846</v>
      </c>
      <c r="ER15" s="878">
        <f>+entero!ER51</f>
        <v>88.249474448629712</v>
      </c>
      <c r="ES15" s="765">
        <f>+entero!ES51</f>
        <v>16.172896094402304</v>
      </c>
      <c r="ET15" s="953">
        <f>+entero!ET51</f>
        <v>22.438490371891714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878">
        <f>+entero!EN52</f>
        <v>467.09704015</v>
      </c>
      <c r="EO16" s="878">
        <f>+entero!EO52</f>
        <v>467.09704015</v>
      </c>
      <c r="EP16" s="878">
        <f>+entero!EP52</f>
        <v>553.09704015</v>
      </c>
      <c r="EQ16" s="878">
        <f>+entero!EQ52</f>
        <v>429.01904208999997</v>
      </c>
      <c r="ER16" s="878">
        <f>+entero!ER52</f>
        <v>428.91983499999992</v>
      </c>
      <c r="ES16" s="765">
        <f>+entero!ES52</f>
        <v>-24.365492510000081</v>
      </c>
      <c r="ET16" s="953">
        <f>+entero!ET52</f>
        <v>-5.3753102143952693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878">
        <f>+entero!EN53</f>
        <v>31.724717159999997</v>
      </c>
      <c r="EO17" s="878">
        <f>+entero!EO53</f>
        <v>34.724717159999997</v>
      </c>
      <c r="EP17" s="878">
        <f>+entero!EP53</f>
        <v>25.724717159999997</v>
      </c>
      <c r="EQ17" s="878">
        <f>+entero!EQ53</f>
        <v>25.724717159999997</v>
      </c>
      <c r="ER17" s="878">
        <f>+entero!ER53</f>
        <v>25.724717159999997</v>
      </c>
      <c r="ES17" s="765">
        <f>+entero!ES53</f>
        <v>19.724717159999997</v>
      </c>
      <c r="ET17" s="953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878">
        <f>+entero!EN54</f>
        <v>150.9597274052478</v>
      </c>
      <c r="EO18" s="878">
        <f>+entero!EO54</f>
        <v>180.11424635568514</v>
      </c>
      <c r="EP18" s="878">
        <f>+entero!EP54</f>
        <v>209.26876530612245</v>
      </c>
      <c r="EQ18" s="878">
        <f>+entero!EQ54</f>
        <v>238.42328425655975</v>
      </c>
      <c r="ER18" s="878">
        <f>+entero!ER54</f>
        <v>265.25251122448981</v>
      </c>
      <c r="ES18" s="765">
        <f>+entero!ES54</f>
        <v>142.5333086005831</v>
      </c>
      <c r="ET18" s="953">
        <f>+entero!ET54</f>
        <v>116.1458887875926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878">
        <f>+entero!EN55</f>
        <v>1035.5837300000001</v>
      </c>
      <c r="EO19" s="878">
        <f>+entero!EO55</f>
        <v>1235.5837300000001</v>
      </c>
      <c r="EP19" s="878">
        <f>+entero!EP55</f>
        <v>1435.5837300000001</v>
      </c>
      <c r="EQ19" s="878">
        <f>+entero!EQ55</f>
        <v>1635.5837300000001</v>
      </c>
      <c r="ER19" s="878">
        <f>+entero!ER55</f>
        <v>1819.6322270000001</v>
      </c>
      <c r="ES19" s="765">
        <f>+entero!ES55</f>
        <v>977.77849700000013</v>
      </c>
      <c r="ET19" s="953">
        <f>+entero!ET55</f>
        <v>116.14588878759263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879">
        <f>+entero!EN56</f>
        <v>0</v>
      </c>
      <c r="EO20" s="1037">
        <f>+entero!EO56</f>
        <v>0</v>
      </c>
      <c r="EP20" s="879">
        <f>+entero!EP56</f>
        <v>0</v>
      </c>
      <c r="EQ20" s="879">
        <f>+entero!EQ56</f>
        <v>0</v>
      </c>
      <c r="ER20" s="879">
        <f>+entero!ER56</f>
        <v>0</v>
      </c>
      <c r="ES20" s="992"/>
      <c r="ET20" s="993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</sheetData>
  <mergeCells count="142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N3:ER3"/>
    <mergeCell ref="DY3:DY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L3:EL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R36" sqref="ER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8" width="9" style="809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9" t="s">
        <v>247</v>
      </c>
      <c r="DJ3" s="1079" t="str">
        <f>+entero!DJ3</f>
        <v>2018
A fines de Ene</v>
      </c>
      <c r="DK3" s="1079" t="str">
        <f>+entero!DK3</f>
        <v>2018
A fines de Feb</v>
      </c>
      <c r="DL3" s="1079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76"/>
      <c r="DI4" s="1106"/>
      <c r="DJ4" s="1106"/>
      <c r="DK4" s="1106"/>
      <c r="DL4" s="1106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885"/>
      <c r="EO5" s="885"/>
      <c r="EP5" s="885"/>
      <c r="EQ5" s="885"/>
      <c r="ER5" s="885"/>
      <c r="ES5" s="756"/>
      <c r="ET5" s="853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880">
        <f>+entero!EN58</f>
        <v>25779.029845773348</v>
      </c>
      <c r="EO6" s="880">
        <f>+entero!EO58</f>
        <v>25805.587351130485</v>
      </c>
      <c r="EP6" s="880">
        <f>+entero!EP58</f>
        <v>25802.227768203371</v>
      </c>
      <c r="EQ6" s="880">
        <f>+entero!EQ58</f>
        <v>25827.61688333311</v>
      </c>
      <c r="ER6" s="880">
        <f>+entero!ER58</f>
        <v>25809.026775242728</v>
      </c>
      <c r="ES6" s="473">
        <f>+entero!ES58</f>
        <v>-112.13232549879103</v>
      </c>
      <c r="ET6" s="959">
        <f>+entero!ET58</f>
        <v>-0.43258993574706039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83">
        <f>+entero!EN59</f>
        <v>85.497036944475681</v>
      </c>
      <c r="EO7" s="883">
        <f>+entero!EO59</f>
        <v>85.463140846349944</v>
      </c>
      <c r="EP7" s="883">
        <f>+entero!EP59</f>
        <v>85.46549187483545</v>
      </c>
      <c r="EQ7" s="883">
        <f>+entero!EQ59</f>
        <v>85.431310990853291</v>
      </c>
      <c r="ER7" s="883">
        <f>+entero!ER59</f>
        <v>85.381452967289846</v>
      </c>
      <c r="ES7" s="957">
        <f>+entero!ES59</f>
        <v>-0.21615118858476023</v>
      </c>
      <c r="ET7" s="850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880">
        <f>+entero!EN60</f>
        <v>25413.22418763454</v>
      </c>
      <c r="EO8" s="880">
        <f>+entero!EO60</f>
        <v>25439.974841679727</v>
      </c>
      <c r="EP8" s="880">
        <f>+entero!EP60</f>
        <v>25436.776337469819</v>
      </c>
      <c r="EQ8" s="880">
        <f>+entero!EQ60</f>
        <v>25462.247231025209</v>
      </c>
      <c r="ER8" s="880">
        <f>+entero!ER60</f>
        <v>25445.230300777395</v>
      </c>
      <c r="ES8" s="473">
        <f>+entero!ES60</f>
        <v>-62.817948292999063</v>
      </c>
      <c r="ET8" s="959">
        <f>+entero!ET60</f>
        <v>-0.24626716901120954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83">
        <f>+entero!EN61</f>
        <v>85.56518471047913</v>
      </c>
      <c r="EO9" s="883">
        <f>+entero!EO61</f>
        <v>85.519198572208879</v>
      </c>
      <c r="EP9" s="883">
        <f>+entero!EP61</f>
        <v>85.511317054594983</v>
      </c>
      <c r="EQ9" s="883">
        <f>+entero!EQ61</f>
        <v>85.470178352666579</v>
      </c>
      <c r="ER9" s="883">
        <f>+entero!ER61</f>
        <v>85.410155658361532</v>
      </c>
      <c r="ES9" s="957">
        <f>+entero!ES61</f>
        <v>-0.25441298588589234</v>
      </c>
      <c r="ET9" s="850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881"/>
      <c r="EO10" s="881"/>
      <c r="EP10" s="881"/>
      <c r="EQ10" s="881"/>
      <c r="ER10" s="881"/>
      <c r="ES10" s="263"/>
      <c r="ET10" s="960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882">
        <f>+entero!EN63</f>
        <v>4379.6166128898121</v>
      </c>
      <c r="EO11" s="882">
        <f>+entero!EO63</f>
        <v>4420.3707110807736</v>
      </c>
      <c r="EP11" s="882">
        <f>+entero!EP63</f>
        <v>4381.8644576128445</v>
      </c>
      <c r="EQ11" s="882">
        <f>+entero!EQ63</f>
        <v>4390.8129161769839</v>
      </c>
      <c r="ER11" s="882">
        <f>+entero!ER63</f>
        <v>4377.6144666944765</v>
      </c>
      <c r="ES11" s="958">
        <f>+entero!ES63</f>
        <v>-11.040819658891451</v>
      </c>
      <c r="ET11" s="850">
        <f>+entero!ET63</f>
        <v>-0.25157636994692095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83">
        <f>+entero!EN64</f>
        <v>75.957421371887747</v>
      </c>
      <c r="EO12" s="883">
        <f>+entero!EO64</f>
        <v>76.029042767808633</v>
      </c>
      <c r="EP12" s="883">
        <f>+entero!EP64</f>
        <v>75.922436003193809</v>
      </c>
      <c r="EQ12" s="883">
        <f>+entero!EQ64</f>
        <v>75.701179482103171</v>
      </c>
      <c r="ER12" s="883">
        <f>+entero!ER64</f>
        <v>75.525116222200538</v>
      </c>
      <c r="ES12" s="958">
        <f>+entero!ES64</f>
        <v>-0.57822947903385113</v>
      </c>
      <c r="ET12" s="850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496">
        <f>+entero!ES65</f>
        <v>0</v>
      </c>
      <c r="ET13" s="850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882">
        <f>+entero!EN66</f>
        <v>7452.2527682523732</v>
      </c>
      <c r="EO14" s="882">
        <f>+entero!EO66</f>
        <v>7442.4429109170933</v>
      </c>
      <c r="EP14" s="882">
        <f>+entero!EP66</f>
        <v>7457.1954127990175</v>
      </c>
      <c r="EQ14" s="882">
        <f>+entero!EQ66</f>
        <v>7442.1050211634511</v>
      </c>
      <c r="ER14" s="882">
        <f>+entero!ER66</f>
        <v>7433.9786960686979</v>
      </c>
      <c r="ES14" s="958">
        <f>+entero!ES66</f>
        <v>-101.05121809037792</v>
      </c>
      <c r="ET14" s="850">
        <f>+entero!ET66</f>
        <v>-1.3410858250276161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83">
        <f>+entero!EN67</f>
        <v>78.004981584850341</v>
      </c>
      <c r="EO15" s="883">
        <f>+entero!EO67</f>
        <v>77.904124146489522</v>
      </c>
      <c r="EP15" s="883">
        <f>+entero!EP67</f>
        <v>77.928927578664428</v>
      </c>
      <c r="EQ15" s="883">
        <f>+entero!EQ67</f>
        <v>77.861625059844897</v>
      </c>
      <c r="ER15" s="883">
        <f>+entero!ER67</f>
        <v>77.775699856776797</v>
      </c>
      <c r="ES15" s="958">
        <f>+entero!ES67</f>
        <v>-0.57054175132451235</v>
      </c>
      <c r="ET15" s="850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 t="str">
        <f>+entero!EJ68</f>
        <v>|</v>
      </c>
      <c r="EK16" s="474">
        <f>+entero!EK68</f>
        <v>0</v>
      </c>
      <c r="EL16" s="474">
        <f>+entero!EL68</f>
        <v>0</v>
      </c>
      <c r="EM16" s="474" t="str">
        <f>+entero!EM68</f>
        <v>|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496">
        <f>+entero!ES68</f>
        <v>0</v>
      </c>
      <c r="ET16" s="850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882">
        <f>+entero!EN69</f>
        <v>12787.329068292996</v>
      </c>
      <c r="EO17" s="882">
        <f>+entero!EO69</f>
        <v>12785.884830263843</v>
      </c>
      <c r="EP17" s="882">
        <f>+entero!EP69</f>
        <v>12805.734052836733</v>
      </c>
      <c r="EQ17" s="882">
        <f>+entero!EQ69</f>
        <v>12837.14726205393</v>
      </c>
      <c r="ER17" s="882">
        <f>+entero!ER69</f>
        <v>12843.090601903787</v>
      </c>
      <c r="ES17" s="958">
        <f>+entero!ES69</f>
        <v>55.808820046649998</v>
      </c>
      <c r="ET17" s="850">
        <f>+entero!ET69</f>
        <v>0.43644005816648795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83">
        <f>+entero!EN70</f>
        <v>94.938380169815119</v>
      </c>
      <c r="EO18" s="883">
        <f>+entero!EO70</f>
        <v>94.931830422700585</v>
      </c>
      <c r="EP18" s="883">
        <f>+entero!EP70</f>
        <v>94.939905117081906</v>
      </c>
      <c r="EQ18" s="883">
        <f>+entero!EQ70</f>
        <v>94.917716441628841</v>
      </c>
      <c r="ER18" s="883">
        <f>+entero!ER70</f>
        <v>94.916875832240748</v>
      </c>
      <c r="ES18" s="496"/>
      <c r="ET18" s="850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496">
        <f>+entero!ES71</f>
        <v>0</v>
      </c>
      <c r="ET19" s="850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882">
        <f>+entero!EN72</f>
        <v>794.02573819935651</v>
      </c>
      <c r="EO20" s="882">
        <f>+entero!EO72</f>
        <v>791.27638941801558</v>
      </c>
      <c r="EP20" s="882">
        <f>+entero!EP72</f>
        <v>791.98241422122226</v>
      </c>
      <c r="EQ20" s="882">
        <f>+entero!EQ72</f>
        <v>792.18203163084343</v>
      </c>
      <c r="ER20" s="882">
        <f>+entero!ER72</f>
        <v>790.54653611043489</v>
      </c>
      <c r="ES20" s="958">
        <f>+entero!ES72</f>
        <v>-6.5347305903792403</v>
      </c>
      <c r="ET20" s="850">
        <f>+entero!ET72</f>
        <v>-0.81983241400554241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83">
        <f>+entero!EN73</f>
        <v>81.505233407997821</v>
      </c>
      <c r="EO21" s="883">
        <f>+entero!EO73</f>
        <v>81.423749817360715</v>
      </c>
      <c r="EP21" s="883">
        <f>+entero!EP73</f>
        <v>81.141379564150014</v>
      </c>
      <c r="EQ21" s="883">
        <f>+entero!EQ73</f>
        <v>80.915907317632815</v>
      </c>
      <c r="ER21" s="883">
        <f>+entero!ER73</f>
        <v>80.777296332950641</v>
      </c>
      <c r="ES21" s="958">
        <f>+entero!ES73</f>
        <v>-0.85980267076705275</v>
      </c>
      <c r="ET21" s="850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881"/>
      <c r="EO22" s="881"/>
      <c r="EP22" s="881"/>
      <c r="EQ22" s="881"/>
      <c r="ER22" s="881"/>
      <c r="ES22" s="263"/>
      <c r="ET22" s="960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880">
        <f>+entero!EN75</f>
        <v>3093.1152188605192</v>
      </c>
      <c r="EO23" s="880">
        <f>+entero!EO75</f>
        <v>3013.4621845725483</v>
      </c>
      <c r="EP23" s="880">
        <f>+entero!EP75</f>
        <v>3063.0750164081055</v>
      </c>
      <c r="EQ23" s="880">
        <f>+entero!EQ75</f>
        <v>3080.0451024201284</v>
      </c>
      <c r="ER23" s="880">
        <f>+entero!ER75</f>
        <v>3093.5759402504659</v>
      </c>
      <c r="ES23" s="473">
        <f>+entero!ES75</f>
        <v>22.149274828507259</v>
      </c>
      <c r="ET23" s="959">
        <f>+entero!ET75</f>
        <v>0.7211396279736455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880">
        <f>+entero!EN76</f>
        <v>1283.9199476413996</v>
      </c>
      <c r="EO24" s="880">
        <f>+entero!EO76</f>
        <v>1252.2632208673467</v>
      </c>
      <c r="EP24" s="880">
        <f>+entero!EP76</f>
        <v>1301.2221511027699</v>
      </c>
      <c r="EQ24" s="880">
        <f>+entero!EQ76</f>
        <v>1291.4411939672011</v>
      </c>
      <c r="ER24" s="880">
        <f>+entero!ER76</f>
        <v>1302.3838287390668</v>
      </c>
      <c r="ES24" s="473">
        <f>+entero!ES76</f>
        <v>19.027025997084365</v>
      </c>
      <c r="ET24" s="959">
        <f>+entero!ET76</f>
        <v>1.4825982888337663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880">
        <f>+entero!EN77</f>
        <v>521.67444819825073</v>
      </c>
      <c r="EO25" s="880">
        <f>+entero!EO77</f>
        <v>506.62252825072881</v>
      </c>
      <c r="EP25" s="880">
        <f>+entero!EP77</f>
        <v>506.6275916676384</v>
      </c>
      <c r="EQ25" s="880">
        <f>+entero!EQ77</f>
        <v>506.63135072594753</v>
      </c>
      <c r="ER25" s="880">
        <f>+entero!ER77</f>
        <v>506.6363377317785</v>
      </c>
      <c r="ES25" s="473">
        <f>+entero!ES77</f>
        <v>-15.022456746355658</v>
      </c>
      <c r="ET25" s="959">
        <f>+entero!ET77</f>
        <v>-2.8797476253389109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880">
        <f>+entero!EN78</f>
        <v>700.1568324108689</v>
      </c>
      <c r="EO26" s="880">
        <f>+entero!EO78</f>
        <v>661.94153171447249</v>
      </c>
      <c r="EP26" s="880">
        <f>+entero!EP78</f>
        <v>662.56128176769687</v>
      </c>
      <c r="EQ26" s="880">
        <f>+entero!EQ78</f>
        <v>689.27858275697963</v>
      </c>
      <c r="ER26" s="880">
        <f>+entero!ER78</f>
        <v>691.83226320962081</v>
      </c>
      <c r="ES26" s="473">
        <f>+entero!ES78</f>
        <v>12.756351887778351</v>
      </c>
      <c r="ET26" s="959">
        <f>+entero!ET78</f>
        <v>1.8784868782854798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880">
        <f>+entero!EN79</f>
        <v>587.36399060999997</v>
      </c>
      <c r="EO27" s="880">
        <f>+entero!EO79</f>
        <v>592.63490374000014</v>
      </c>
      <c r="EP27" s="880">
        <f>+entero!EP79</f>
        <v>592.66399187000002</v>
      </c>
      <c r="EQ27" s="880">
        <f>+entero!EQ79</f>
        <v>592.69397496999989</v>
      </c>
      <c r="ER27" s="880">
        <f>+entero!ER79</f>
        <v>592.7235105699998</v>
      </c>
      <c r="ES27" s="473">
        <f>+entero!ES79</f>
        <v>5.3883536899998035</v>
      </c>
      <c r="ET27" s="959">
        <f>+entero!ET79</f>
        <v>0.91742400005874536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880">
        <f>+entero!EN80</f>
        <v>609.62536269660382</v>
      </c>
      <c r="EO28" s="880">
        <f>+entero!EO80</f>
        <v>541.8142480102847</v>
      </c>
      <c r="EP28" s="880">
        <f>+entero!EP80</f>
        <v>594.16427364299977</v>
      </c>
      <c r="EQ28" s="880">
        <f>+entero!EQ80</f>
        <v>616.62252727373925</v>
      </c>
      <c r="ER28" s="880">
        <f>+entero!ER80</f>
        <v>633.7697904376364</v>
      </c>
      <c r="ES28" s="473">
        <f>+entero!ES80</f>
        <v>53.45087651372819</v>
      </c>
      <c r="ET28" s="959">
        <f>+entero!ET80</f>
        <v>9.2106038992099268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880">
        <f>+entero!EN81</f>
        <v>394.41714611573485</v>
      </c>
      <c r="EO29" s="880">
        <f>+entero!EO81</f>
        <v>366.04412789581221</v>
      </c>
      <c r="EP29" s="880">
        <f>+entero!EP81</f>
        <v>418.40027464530294</v>
      </c>
      <c r="EQ29" s="880">
        <f>+entero!EQ81</f>
        <v>413.77034549675955</v>
      </c>
      <c r="ER29" s="880">
        <f>+entero!ER81</f>
        <v>428.80848047801555</v>
      </c>
      <c r="ES29" s="473">
        <f>+entero!ES81</f>
        <v>44.466969285949801</v>
      </c>
      <c r="ET29" s="959">
        <f>+entero!ET81</f>
        <v>11.569650425745573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880">
        <f>+entero!EN82</f>
        <v>215.20821658086899</v>
      </c>
      <c r="EO30" s="880">
        <f>+entero!EO82</f>
        <v>175.77012011447252</v>
      </c>
      <c r="EP30" s="880">
        <f>+entero!EP82</f>
        <v>175.76399899769683</v>
      </c>
      <c r="EQ30" s="880">
        <f>+entero!EQ82</f>
        <v>202.85218177697968</v>
      </c>
      <c r="ER30" s="880">
        <f>+entero!ER82</f>
        <v>204.96130995962085</v>
      </c>
      <c r="ES30" s="473">
        <f>+entero!ES82</f>
        <v>8.9839072277784169</v>
      </c>
      <c r="ET30" s="959">
        <f>+entero!ET82</f>
        <v>4.5841546538256628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473">
        <f>+entero!ES83</f>
        <v>0</v>
      </c>
      <c r="ET31" s="959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880">
        <f>+entero!EN84</f>
        <v>26394.913246115677</v>
      </c>
      <c r="EO32" s="880">
        <f>+entero!EO84</f>
        <v>26413.662198160873</v>
      </c>
      <c r="EP32" s="880">
        <f>+entero!EP84</f>
        <v>26466.756003762915</v>
      </c>
      <c r="EQ32" s="880">
        <f>+entero!EQ84</f>
        <v>26472.237038730847</v>
      </c>
      <c r="ER32" s="880">
        <f>+entero!ER84</f>
        <v>26466.813761207508</v>
      </c>
      <c r="ES32" s="473">
        <f>+entero!ES84</f>
        <v>64.772832650145574</v>
      </c>
      <c r="ET32" s="959">
        <f>+entero!ET84</f>
        <v>0.24533267267260778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263">
        <f>+entero!ES85</f>
        <v>0</v>
      </c>
      <c r="ET33" s="960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884">
        <f>+entero!EN86</f>
        <v>98.657365297329747</v>
      </c>
      <c r="EO34" s="884">
        <f>+entero!EO86</f>
        <v>98.658497424818563</v>
      </c>
      <c r="EP34" s="884">
        <f>+entero!EP86</f>
        <v>98.661131869103485</v>
      </c>
      <c r="EQ34" s="884">
        <f>+entero!EQ86</f>
        <v>98.661723892098451</v>
      </c>
      <c r="ER34" s="884">
        <f>+entero!ER86</f>
        <v>98.660988814084646</v>
      </c>
      <c r="ES34" s="1024"/>
      <c r="ET34" s="959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4"/>
      <c r="DS35" s="96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852"/>
      <c r="ET35" s="851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</row>
  </sheetData>
  <mergeCells count="142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L3:EL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Y3:DY4"/>
    <mergeCell ref="DZ3:DZ4"/>
    <mergeCell ref="DQ3:DQ4"/>
    <mergeCell ref="EJ3:EJ4"/>
    <mergeCell ref="EH3:EH4"/>
    <mergeCell ref="EM3:EM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8" width="8.42578125" style="809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09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0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86">
        <v>7.5</v>
      </c>
      <c r="EO5" s="886">
        <v>7.5</v>
      </c>
      <c r="EP5" s="886">
        <v>7.5</v>
      </c>
      <c r="EQ5" s="886">
        <v>7.5</v>
      </c>
      <c r="ER5" s="886">
        <v>7.5</v>
      </c>
      <c r="ES5" s="854">
        <v>7.5</v>
      </c>
      <c r="ET5" s="853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974"/>
      <c r="ET6" s="888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974"/>
      <c r="ET7" s="888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455">
        <f>+entero!EN90</f>
        <v>6.9723274433079991</v>
      </c>
      <c r="EO8" s="455">
        <f>+entero!EO90</f>
        <v>6.9795728872208311</v>
      </c>
      <c r="EP8" s="455">
        <f>+entero!EP90</f>
        <v>6.9635331055466256</v>
      </c>
      <c r="EQ8" s="455">
        <f>+entero!EQ90</f>
        <v>6.9743184543164274</v>
      </c>
      <c r="ER8" s="455">
        <f>+entero!ER90</f>
        <v>6.964198442233223</v>
      </c>
      <c r="ES8" s="1023">
        <f>+entero!ES90</f>
        <v>-7.9067273092192636E-4</v>
      </c>
      <c r="ET8" s="888">
        <f>+entero!ET90</f>
        <v>-1.1350166917382417E-2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3"/>
      <c r="EG9" s="1043"/>
      <c r="EH9" s="1043"/>
      <c r="EI9" s="1043"/>
      <c r="EJ9" s="1043"/>
      <c r="EK9" s="1043"/>
      <c r="EL9" s="1043"/>
      <c r="EM9" s="1043"/>
      <c r="EN9" s="269"/>
      <c r="EO9" s="269"/>
      <c r="EP9" s="269"/>
      <c r="EQ9" s="269"/>
      <c r="ER9" s="269"/>
      <c r="ES9" s="828"/>
      <c r="ET9" s="889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887">
        <f>+entero!EN92</f>
        <v>2.3239399999999999</v>
      </c>
      <c r="EO10" s="887">
        <f>+entero!EO92</f>
        <v>2.3241000000000001</v>
      </c>
      <c r="EP10" s="887">
        <f>+entero!EP92</f>
        <v>2.3242600000000002</v>
      </c>
      <c r="EQ10" s="887">
        <f>+entero!EQ92</f>
        <v>2.3244199999999999</v>
      </c>
      <c r="ER10" s="887">
        <f>+entero!ER92</f>
        <v>2.3244199999999999</v>
      </c>
      <c r="ES10" s="1023">
        <f>+entero!ES92</f>
        <v>9.6000000000007191E-4</v>
      </c>
      <c r="ET10" s="888">
        <f>+entero!ET92</f>
        <v>4.1406795890378607E-2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3"/>
      <c r="EG11" s="1043"/>
      <c r="EH11" s="1043"/>
      <c r="EI11" s="1043"/>
      <c r="EJ11" s="1043"/>
      <c r="EK11" s="1043"/>
      <c r="EL11" s="1043"/>
      <c r="EM11" s="1043"/>
      <c r="EN11" s="269"/>
      <c r="EO11" s="269"/>
      <c r="EP11" s="269"/>
      <c r="EQ11" s="269"/>
      <c r="ER11" s="269"/>
      <c r="ES11" s="939"/>
      <c r="ET11" s="924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</row>
  </sheetData>
  <mergeCells count="142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N3:ER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abSelected="1"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8" width="8.140625" style="809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100" t="s">
        <v>252</v>
      </c>
      <c r="ET3" s="1101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 t="str">
        <f>entero!CT3</f>
        <v xml:space="preserve">2016                         A  fines de Sep* </v>
      </c>
      <c r="CU4" s="1099" t="str">
        <f>entero!CU3</f>
        <v xml:space="preserve">2016                         A  fines de Oct* </v>
      </c>
      <c r="CV4" s="1099" t="str">
        <f>entero!CV3</f>
        <v xml:space="preserve">2016                         A  fines de Nov* </v>
      </c>
      <c r="CW4" s="1099" t="str">
        <f>entero!CW3</f>
        <v>2016                         A  fines de Dic* 15</v>
      </c>
      <c r="CX4" s="1099" t="str">
        <f>entero!CX3</f>
        <v xml:space="preserve">2017                         A  fines de Ene* </v>
      </c>
      <c r="CY4" s="1099" t="str">
        <f>entero!CY3</f>
        <v xml:space="preserve">2017                         A  fines de Feb* </v>
      </c>
      <c r="CZ4" s="1099" t="str">
        <f>entero!CZ3</f>
        <v xml:space="preserve">2017                         A  fines de Mar* </v>
      </c>
      <c r="DA4" s="1099" t="str">
        <f>entero!DA3</f>
        <v xml:space="preserve">2017                         A  fines de Abr* </v>
      </c>
      <c r="DB4" s="1099" t="str">
        <f>entero!DB3</f>
        <v xml:space="preserve">2017                         A  fines de May* </v>
      </c>
      <c r="DC4" s="1099" t="str">
        <f>entero!DC3</f>
        <v xml:space="preserve">2017                         A  fines de Jun* </v>
      </c>
      <c r="DD4" s="1099" t="str">
        <f>entero!DD3</f>
        <v xml:space="preserve">2017                         A  fines de Jul* </v>
      </c>
      <c r="DE4" s="1099" t="str">
        <f>entero!DE3</f>
        <v xml:space="preserve">2017                         A  fines de Ago* </v>
      </c>
      <c r="DF4" s="1099" t="str">
        <f>entero!DF3</f>
        <v xml:space="preserve">2017                         A  fines de Sep* </v>
      </c>
      <c r="DG4" s="1099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6"/>
      <c r="EG4" s="1096"/>
      <c r="EH4" s="1096"/>
      <c r="EI4" s="1096"/>
      <c r="EJ4" s="1096"/>
      <c r="EK4" s="1096"/>
      <c r="EL4" s="1096"/>
      <c r="EM4" s="1096"/>
      <c r="EN4" s="937">
        <f>+entero!EN4</f>
        <v>43787</v>
      </c>
      <c r="EO4" s="937">
        <f>+entero!EO4</f>
        <v>43788</v>
      </c>
      <c r="EP4" s="937">
        <f>+entero!EP4</f>
        <v>43789</v>
      </c>
      <c r="EQ4" s="937">
        <f>+entero!EQ4</f>
        <v>43790</v>
      </c>
      <c r="ER4" s="937">
        <f>+entero!ER4</f>
        <v>43791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876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876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876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876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876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915">
        <f>+entero!EN95</f>
        <v>618.34336851607281</v>
      </c>
      <c r="EO10" s="1038">
        <f>+entero!EO95</f>
        <v>618.34336851607281</v>
      </c>
      <c r="EP10" s="915">
        <f>+entero!EP95</f>
        <v>618.34336851607281</v>
      </c>
      <c r="EQ10" s="915">
        <f>+entero!EQ95</f>
        <v>618.34336851607281</v>
      </c>
      <c r="ER10" s="915">
        <f>+entero!ER95</f>
        <v>593.51095873943996</v>
      </c>
      <c r="ES10" s="1046">
        <f>+entero!ES95</f>
        <v>-24.832409776632858</v>
      </c>
      <c r="ET10" s="961">
        <f>+entero!ET95</f>
        <v>-3.7704343360629076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</row>
  </sheetData>
  <mergeCells count="142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R23" sqref="E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8" width="8" style="809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S2" s="165"/>
      <c r="ET2" s="165"/>
    </row>
    <row r="3" spans="1:150" ht="13.5" customHeight="1" x14ac:dyDescent="0.2">
      <c r="C3" s="11"/>
      <c r="D3" s="1104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95" t="str">
        <f>+entero!EF3</f>
        <v>Semana 1°</v>
      </c>
      <c r="EG3" s="1095" t="str">
        <f>+entero!EG3</f>
        <v>Semana 2°</v>
      </c>
      <c r="EH3" s="1095" t="str">
        <f>+entero!EH3</f>
        <v>Semana 3°</v>
      </c>
      <c r="EI3" s="1095" t="str">
        <f>+entero!EI3</f>
        <v>Semana 4°</v>
      </c>
      <c r="EJ3" s="1095" t="str">
        <f>+entero!EJ3</f>
        <v>Semana 5°</v>
      </c>
      <c r="EK3" s="1095" t="str">
        <f>+entero!EK3</f>
        <v>Semana 1°</v>
      </c>
      <c r="EL3" s="1095" t="str">
        <f>+entero!EL3</f>
        <v>Semana 2°</v>
      </c>
      <c r="EM3" s="1095" t="str">
        <f>+entero!EM3</f>
        <v>Semana 3°</v>
      </c>
      <c r="EN3" s="1098" t="str">
        <f>+entero!EN3</f>
        <v>Semana 4°</v>
      </c>
      <c r="EO3" s="1077"/>
      <c r="EP3" s="1077"/>
      <c r="EQ3" s="1077"/>
      <c r="ER3" s="1078"/>
      <c r="ES3" s="165"/>
      <c r="ET3" s="165"/>
    </row>
    <row r="4" spans="1:150" ht="24.75" customHeight="1" thickBot="1" x14ac:dyDescent="0.25">
      <c r="C4" s="16"/>
      <c r="D4" s="1105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4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96"/>
      <c r="EG4" s="1096"/>
      <c r="EH4" s="1096"/>
      <c r="EI4" s="1096"/>
      <c r="EJ4" s="1096"/>
      <c r="EK4" s="1096"/>
      <c r="EL4" s="1096"/>
      <c r="EM4" s="1096"/>
      <c r="EN4" s="1034">
        <f>+entero!EN4</f>
        <v>43787</v>
      </c>
      <c r="EO4" s="938">
        <f>+entero!EO4</f>
        <v>43788</v>
      </c>
      <c r="EP4" s="938">
        <f>+entero!EP4</f>
        <v>43789</v>
      </c>
      <c r="EQ4" s="938">
        <f>+entero!EQ4</f>
        <v>43790</v>
      </c>
      <c r="ER4" s="963">
        <f>+entero!ER4</f>
        <v>43791</v>
      </c>
      <c r="ES4" s="165"/>
      <c r="ET4" s="165"/>
    </row>
    <row r="5" spans="1:150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19"/>
      <c r="EO5" s="30"/>
      <c r="EP5" s="30"/>
      <c r="EQ5" s="30"/>
      <c r="ER5" s="1020"/>
      <c r="ES5" s="165"/>
      <c r="ET5" s="165"/>
    </row>
    <row r="6" spans="1:150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21"/>
      <c r="EO6" s="890"/>
      <c r="EP6" s="890"/>
      <c r="EQ6" s="890"/>
      <c r="ER6" s="917"/>
      <c r="ES6" s="165"/>
      <c r="ET6" s="165"/>
    </row>
    <row r="7" spans="1:150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890"/>
      <c r="EP7" s="890"/>
      <c r="EQ7" s="890"/>
      <c r="ER7" s="917"/>
      <c r="ES7" s="165"/>
      <c r="ET7" s="165"/>
    </row>
    <row r="8" spans="1:150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890"/>
      <c r="EP8" s="890"/>
      <c r="EQ8" s="890"/>
      <c r="ER8" s="917"/>
      <c r="ES8" s="165"/>
      <c r="ET8" s="165"/>
    </row>
    <row r="9" spans="1:150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890"/>
      <c r="EP9" s="890"/>
      <c r="EQ9" s="890"/>
      <c r="ER9" s="917"/>
      <c r="ES9" s="165"/>
      <c r="ET9" s="165"/>
    </row>
    <row r="10" spans="1:150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890"/>
      <c r="EP10" s="890"/>
      <c r="EQ10" s="890"/>
      <c r="ER10" s="917"/>
      <c r="ES10" s="165"/>
      <c r="ET10" s="165"/>
    </row>
    <row r="11" spans="1:150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890"/>
      <c r="EP11" s="890"/>
      <c r="EQ11" s="890"/>
      <c r="ER11" s="917"/>
      <c r="ES11" s="165"/>
      <c r="ET11" s="165"/>
    </row>
    <row r="12" spans="1:150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890"/>
      <c r="EP12" s="890"/>
      <c r="EQ12" s="890"/>
      <c r="ER12" s="917"/>
      <c r="ES12" s="165"/>
      <c r="ET12" s="165"/>
    </row>
    <row r="13" spans="1:150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890"/>
      <c r="EP13" s="890"/>
      <c r="EQ13" s="890"/>
      <c r="ER13" s="917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890"/>
      <c r="EP14" s="890"/>
      <c r="EQ14" s="890"/>
      <c r="ER14" s="917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890"/>
      <c r="EP15" s="890"/>
      <c r="EQ15" s="890"/>
      <c r="ER15" s="917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890"/>
      <c r="EP16" s="890"/>
      <c r="EQ16" s="890"/>
      <c r="ER16" s="917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19"/>
      <c r="EP17" s="1019"/>
      <c r="EQ17" s="1019"/>
      <c r="ER17" s="923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828"/>
      <c r="EO18" s="455"/>
      <c r="EP18" s="455"/>
      <c r="EQ18" s="455"/>
      <c r="ER18" s="889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828">
        <f>+entero!EN110</f>
        <v>3</v>
      </c>
      <c r="EO19" s="455">
        <f>+entero!EO110</f>
        <v>3</v>
      </c>
      <c r="EP19" s="455">
        <f>+entero!EP110</f>
        <v>3</v>
      </c>
      <c r="EQ19" s="455">
        <f>+entero!EQ110</f>
        <v>4</v>
      </c>
      <c r="ER19" s="889">
        <f>+entero!ER110</f>
        <v>4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1031">
        <f>+entero!EN111</f>
        <v>4</v>
      </c>
      <c r="EO20" s="629">
        <f>+entero!EO111</f>
        <v>4</v>
      </c>
      <c r="EP20" s="629">
        <f>+entero!EP111</f>
        <v>4</v>
      </c>
      <c r="EQ20" s="629">
        <f>+entero!EQ111</f>
        <v>4</v>
      </c>
      <c r="ER20" s="924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2019-12-13T21:31:14Z</cp:lastPrinted>
  <dcterms:created xsi:type="dcterms:W3CDTF">2002-08-27T17:11:09Z</dcterms:created>
  <dcterms:modified xsi:type="dcterms:W3CDTF">2019-12-13T21:31:42Z</dcterms:modified>
</cp:coreProperties>
</file>