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1002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17" i="7" l="1"/>
  <c r="EY15" i="7"/>
  <c r="EZ25" i="9"/>
  <c r="EY25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3" i="6"/>
  <c r="ER14" i="7"/>
  <c r="ER15" i="7"/>
  <c r="ER18" i="9"/>
  <c r="ER14" i="9"/>
  <c r="ER18" i="7" l="1"/>
  <c r="EY26" i="9"/>
  <c r="EZ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W20" i="4" l="1"/>
  <c r="EW19" i="4"/>
  <c r="EP20" i="4" l="1"/>
  <c r="EP19" i="4"/>
  <c r="EP6" i="4"/>
  <c r="EP3" i="4"/>
  <c r="EW10" i="10"/>
  <c r="EW9" i="10"/>
  <c r="EW8" i="10"/>
  <c r="EW7" i="10"/>
  <c r="EW6" i="10"/>
  <c r="EP10" i="10"/>
  <c r="EP9" i="10"/>
  <c r="EP8" i="10"/>
  <c r="EP7" i="10"/>
  <c r="EP6" i="10"/>
  <c r="EP3" i="10"/>
  <c r="EW10" i="5"/>
  <c r="EW8" i="5"/>
  <c r="EW7" i="5"/>
  <c r="EP10" i="5"/>
  <c r="EP8" i="5"/>
  <c r="EP7" i="5"/>
  <c r="EP6" i="5"/>
  <c r="EP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W18" i="8"/>
  <c r="EW17" i="8"/>
  <c r="EW16" i="8"/>
  <c r="EW14" i="8"/>
  <c r="EW13" i="8"/>
  <c r="EW12" i="8"/>
  <c r="EW10" i="8"/>
  <c r="EW9" i="8"/>
  <c r="EW8" i="8"/>
  <c r="EW7" i="8"/>
  <c r="EW6" i="8"/>
  <c r="EP18" i="8"/>
  <c r="EP17" i="8"/>
  <c r="EP16" i="8"/>
  <c r="EP14" i="8"/>
  <c r="EP13" i="8"/>
  <c r="EP12" i="8"/>
  <c r="EP10" i="8"/>
  <c r="EP9" i="8"/>
  <c r="EP8" i="8"/>
  <c r="EP7" i="8"/>
  <c r="EP6" i="8"/>
  <c r="EP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W6" i="5"/>
  <c r="EW28" i="6"/>
  <c r="EW23" i="6"/>
  <c r="EW18" i="7"/>
  <c r="EW15" i="7"/>
  <c r="EW18" i="9"/>
  <c r="EW14" i="9"/>
  <c r="EP23" i="6"/>
  <c r="EP15" i="7"/>
  <c r="EP18" i="9"/>
  <c r="EP14" i="9"/>
  <c r="EW14" i="7" l="1"/>
  <c r="EP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8" i="7"/>
  <c r="EZ8" i="7"/>
  <c r="EZ7" i="7"/>
  <c r="EY7" i="7" l="1"/>
  <c r="EZ21" i="9" l="1"/>
  <c r="EZ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Z6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Y11" i="9" l="1"/>
  <c r="EY9" i="9"/>
  <c r="EZ11" i="9"/>
  <c r="EZ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15" i="7" l="1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14" i="9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14" i="9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<sst xmlns="http://schemas.openxmlformats.org/spreadsheetml/2006/main" count="495" uniqueCount="296">
  <si>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</si>
  <si>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</si>
  <si>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</si>
  <si>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</si>
  <si>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</si>
  <si>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</si>
  <si>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</si>
  <si>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</si>
  <si>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</si>
  <si>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</si>
  <si>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</si>
  <si>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</si>
  <si>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</si>
  <si>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</si>
  <si>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</si>
  <si>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</si>
  <si>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</si>
  <si>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</si>
  <si>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</si>
  <si>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</si>
  <si>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</si>
  <si>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</si>
  <si>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</si>
  <si>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</si>
  <si>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</si>
  <si>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</si>
  <si>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</si>
  <si>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</si>
  <si>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</si>
  <si>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</si>
  <si>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</si>
  <si>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</si>
  <si>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</si>
  <si>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</si>
  <si>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</si>
  <si>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</si>
  <si>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</si>
  <si>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</si>
  <si>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</si>
  <si>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</si>
  <si>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</si>
  <si>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</si>
  <si>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</si>
  <si>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</si>
  <si>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</si>
  <si>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</si>
  <si>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</si>
  <si>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</si>
  <si>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</si>
  <si>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</si>
  <si>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</si>
  <si>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</si>
  <si>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</si>
  <si>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</si>
  <si>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</si>
  <si>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</si>
  <si>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</si>
  <si>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</si>
  <si>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</si>
  <si>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</si>
  <si>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</si>
  <si>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</si>
  <si>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</si>
  <si>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</si>
  <si>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</si>
  <si>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</si>
  <si>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</si>
  <si>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</si>
  <si>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</si>
  <si>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</si>
  <si>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</si>
  <si>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</si>
  <si>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</si>
  <si>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</si>
  <si>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</si>
  <si>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</si>
  <si>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</si>
  <si>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</si>
  <si>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</si>
  <si>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</si>
  <si>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</si>
  <si>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</si>
  <si>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</si>
  <si>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</si>
  <si>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</si>
  <si>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</si>
  <si>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</si>
  <si>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</si>
  <si>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</si>
  <si>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</si>
  <si>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</si>
  <si>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</si>
  <si>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</si>
  <si>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</si>
  <si>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</si>
  <si>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</si>
  <si>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</si>
  <si>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</si>
  <si>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</si>
  <si>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</si>
  <si>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</si>
  <si>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</si>
  <si>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</si>
  <si>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</si>
  <si>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</si>
  <si>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</si>
  <si>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</si>
  <si>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</si>
  <si>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</si>
  <si>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</si>
  <si>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</si>
  <si>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</si>
  <si>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</si>
  <si>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</si>
  <si>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</si>
  <si>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</si>
  <si>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</si>
  <si>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</si>
  <si>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</si>
  <si>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</si>
  <si>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</si>
  <si>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</si>
  <si>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</si>
  <si>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</si>
  <si>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</si>
  <si>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</si>
  <si>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</si>
  <si>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</si>
  <si>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</si>
  <si>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</si>
  <si>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</si>
  <si>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</si>
  <si>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</si>
  <si>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</si>
  <si>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</si>
  <si>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</si>
  <si>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</si>
  <si>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</si>
  <si>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</si>
  <si>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</si>
  <si>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</si>
  <si>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</si>
  <si>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</si>
  <si>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</si>
  <si>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</si>
  <si>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</si>
  <si>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</si>
  <si>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</si>
  <si>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</si>
  <si>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</si>
  <si>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</si>
  <si>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</si>
  <si>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</si>
  <si>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</si>
  <si>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</si>
  <si>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</si>
  <si>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</si>
  <si>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</si>
  <si>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</si>
  <si>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</si>
  <si>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</si>
  <si>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</si>
  <si>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</si>
  <si>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</si>
  <si>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</si>
  <si>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</si>
  <si>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</si>
  <si>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</si>
  <si>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</si>
  <si>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</si>
  <si>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</si>
  <si>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</si>
  <si>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</si>
  <si>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</si>
  <si>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</si>
  <si>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</si>
  <si>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</si>
  <si>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</si>
  <si>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</si>
  <si>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</si>
  <si>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</si>
  <si>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</si>
  <si>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</si>
  <si>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</si>
  <si>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</si>
  <si>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</si>
  <si>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</si>
  <si>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</si>
  <si>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</si>
  <si>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</si>
  <si>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</si>
  <si>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</si>
  <si>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</si>
  <si>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</si>
  <si>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</si>
  <si>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</si>
  <si>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</si>
  <si>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</si>
  <si>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</si>
  <si>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</si>
  <si>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</si>
  <si>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</si>
  <si>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</si>
  <si>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</si>
  <si>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</si>
  <si>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</si>
  <si>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</si>
  <si>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</si>
  <si>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</si>
  <si>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</si>
  <si>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</si>
  <si>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</si>
  <si>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</si>
  <si>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</si>
  <si>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</si>
  <si>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</si>
  <si>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</si>
  <si>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</si>
  <si>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</si>
  <si>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</si>
  <si>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</si>
  <si>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</si>
  <si>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</si>
  <si>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</si>
  <si>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</si>
  <si>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</si>
  <si>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</si>
  <si>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</si>
  <si>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</si>
  <si>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</si>
  <si>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</si>
  <si>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</si>
  <si>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</si>
  <si>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</si>
  <si>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</si>
  <si>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</si>
  <si>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</si>
  <si>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</si>
  <si>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</si>
  <si>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</si>
  <si>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</si>
  <si>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</si>
  <si>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</si>
  <si>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</si>
  <si>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</si>
  <si>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</si>
  <si>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</si>
  <si>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</si>
  <si>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</si>
  <si>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</si>
  <si>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</si>
  <si>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</si>
  <si>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</si>
  <si>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</si>
  <si>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</si>
  <si>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</si>
  <si>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</si>
  <si>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</si>
  <si>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</si>
  <si>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</si>
  <si>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</si>
  <si>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</si>
  <si>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</si>
  <si>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</si>
  <si>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</si>
  <si>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</si>
  <si>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</si>
  <si>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</si>
  <si>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</si>
  <si>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</si>
  <si>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</si>
  <si>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</si>
  <si>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</si>
  <si>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</si>
  <si>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</si>
  <si>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</si>
  <si>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</si>
  <si>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</si>
  <si>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</si>
  <si>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</si>
  <si>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</si>
  <si>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</si>
  <si>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</si>
  <si>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</si>
  <si>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</si>
  <si>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</si>
  <si>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</si>
  <si>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</si>
  <si>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</si>
  <si>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</si>
  <si>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</si>
  <si>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</si>
  <si>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</si>
  <si>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</si>
  <si>
    <t xml:space="preserve">    Créditos bruto del BCB al SPNF</t>
  </si>
  <si>
    <t xml:space="preserve">    Depósitos bruto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</si>
</sst>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K894"/>
  <sheetViews>
    <sheetView zoomScale="130" zoomScaleNormal="130" workbookViewId="0">
      <pane xSplit="4" ySplit="5" topLeftCell="E110" activePane="bottomRight" state="frozen"/>
      <selection pane="topRight" activeCell="E1" sqref="E1"/>
      <selection pane="bottomLeft" activeCell="A6" sqref="A6"/>
      <selection pane="bottomRight" activeCell="EM117" sqref="EM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customWidth="1"/>
    <col min="158" max="158" width="14.85546875" style="808" customWidth="1"/>
  </cols>
  <sheetData>
    <row r="1" spans="1:16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819"/>
      <c r="EY1" s="238"/>
      <c r="EZ1" s="238"/>
    </row>
    <row r="2" spans="1:16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6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86" t="s">
        <v>291</v>
      </c>
      <c r="EP3" s="1072" t="s">
        <v>221</v>
      </c>
      <c r="EQ3" s="1072" t="s">
        <v>290</v>
      </c>
      <c r="ER3" s="1072" t="s">
        <v>292</v>
      </c>
      <c r="ES3" s="1072" t="s">
        <v>293</v>
      </c>
      <c r="ET3" s="1103" t="s">
        <v>221</v>
      </c>
      <c r="EU3" s="1104"/>
      <c r="EV3" s="1104"/>
      <c r="EW3" s="1104"/>
      <c r="EX3" s="1105"/>
      <c r="EY3" s="1090" t="s">
        <v>252</v>
      </c>
      <c r="EZ3" s="1091"/>
    </row>
    <row r="4" spans="1:166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73">
        <v>44078</v>
      </c>
      <c r="EQ4" s="1073">
        <v>44085</v>
      </c>
      <c r="ER4" s="1073">
        <v>44092</v>
      </c>
      <c r="ES4" s="1073">
        <v>44099</v>
      </c>
      <c r="ET4" s="811">
        <v>44102</v>
      </c>
      <c r="EU4" s="811">
        <v>44103</v>
      </c>
      <c r="EV4" s="811">
        <v>44104</v>
      </c>
      <c r="EW4" s="811">
        <v>44105</v>
      </c>
      <c r="EX4" s="811">
        <v>44106</v>
      </c>
      <c r="EY4" s="909" t="s">
        <v>246</v>
      </c>
      <c r="EZ4" s="239" t="s">
        <v>183</v>
      </c>
    </row>
    <row r="5" spans="1:16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4"/>
      <c r="EQ5" s="1074"/>
      <c r="ER5" s="1074"/>
      <c r="ES5" s="1074"/>
      <c r="ET5" s="1020"/>
      <c r="EU5" s="1020"/>
      <c r="EV5" s="1020"/>
      <c r="EW5" s="1020"/>
      <c r="EX5" s="1020"/>
      <c r="EY5" s="974"/>
      <c r="EZ5" s="975"/>
    </row>
    <row r="6" spans="1:16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5"/>
      <c r="EQ6" s="1075"/>
      <c r="ER6" s="831"/>
      <c r="ES6" s="831"/>
      <c r="ET6" s="812"/>
      <c r="EU6" s="812"/>
      <c r="EV6" s="812"/>
      <c r="EW6" s="812"/>
      <c r="EX6" s="812"/>
      <c r="EY6" s="835"/>
      <c r="EZ6" s="232"/>
      <c r="FC6" s="168"/>
    </row>
    <row r="7" spans="1:16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799">
        <v>6368.3608504899994</v>
      </c>
      <c r="ET7" s="362">
        <v>6328.8068233100003</v>
      </c>
      <c r="EU7" s="362">
        <v>6338.3209370099994</v>
      </c>
      <c r="EV7" s="362">
        <v>6355.7912034400015</v>
      </c>
      <c r="EW7" s="362">
        <v>6320.5915305600001</v>
      </c>
      <c r="EX7" s="362">
        <v>6326.3245393399993</v>
      </c>
      <c r="EY7" s="289">
        <v>-42.036311150000074</v>
      </c>
      <c r="EZ7" s="945">
        <v>-0.66008054720651832</v>
      </c>
      <c r="FA7" s="688"/>
      <c r="FB7" s="789"/>
      <c r="FC7" s="687"/>
      <c r="FD7" s="230"/>
    </row>
    <row r="8" spans="1:16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799">
        <v>3521.2353812199999</v>
      </c>
      <c r="ET8" s="362">
        <v>3482.85967394</v>
      </c>
      <c r="EU8" s="362">
        <v>3469.5245020799998</v>
      </c>
      <c r="EV8" s="362">
        <v>3465.3127036200003</v>
      </c>
      <c r="EW8" s="362">
        <v>3440.4666383899998</v>
      </c>
      <c r="EX8" s="362">
        <v>3419.2021350299997</v>
      </c>
      <c r="EY8" s="289">
        <v>-102.03324619000023</v>
      </c>
      <c r="EZ8" s="945">
        <v>-2.8976548041684405</v>
      </c>
      <c r="FA8" s="688"/>
      <c r="FB8" s="789"/>
      <c r="FC8" s="687"/>
      <c r="FD8" s="230"/>
    </row>
    <row r="9" spans="1:16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799">
        <v>233.76823894</v>
      </c>
      <c r="ET9" s="362">
        <v>233.65835727999999</v>
      </c>
      <c r="EU9" s="362">
        <v>234.17946273000001</v>
      </c>
      <c r="EV9" s="362">
        <v>234.31279831000001</v>
      </c>
      <c r="EW9" s="362">
        <v>234.36108345</v>
      </c>
      <c r="EX9" s="362">
        <v>234.85225987000001</v>
      </c>
      <c r="EY9" s="289">
        <v>1.0840209300000083</v>
      </c>
      <c r="EZ9" s="945">
        <v>0.46371608688819271</v>
      </c>
      <c r="FA9" s="688"/>
      <c r="FB9" s="789"/>
      <c r="FC9" s="687"/>
      <c r="FD9" s="230"/>
    </row>
    <row r="10" spans="1:16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799">
        <v>2576.8135582800001</v>
      </c>
      <c r="ET10" s="362">
        <v>2575.7622972200002</v>
      </c>
      <c r="EU10" s="362">
        <v>2598.0090158500002</v>
      </c>
      <c r="EV10" s="362">
        <v>2619.5379267799999</v>
      </c>
      <c r="EW10" s="362">
        <v>2609.12848605</v>
      </c>
      <c r="EX10" s="362">
        <v>2635.5580410799998</v>
      </c>
      <c r="EY10" s="289">
        <v>58.744482799999787</v>
      </c>
      <c r="EZ10" s="945">
        <v>2.2797335341254259</v>
      </c>
      <c r="FA10" s="688"/>
      <c r="FB10" s="789"/>
      <c r="FC10" s="687"/>
      <c r="FD10" s="230"/>
    </row>
    <row r="11" spans="1:16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799">
        <v>36.543672049999998</v>
      </c>
      <c r="ET11" s="362">
        <v>36.526494870000001</v>
      </c>
      <c r="EU11" s="362">
        <v>36.607956350000002</v>
      </c>
      <c r="EV11" s="362">
        <v>36.627774729999999</v>
      </c>
      <c r="EW11" s="362">
        <v>36.635322670000001</v>
      </c>
      <c r="EX11" s="362">
        <v>36.71210336</v>
      </c>
      <c r="EY11" s="820">
        <v>0.16843131000000255</v>
      </c>
      <c r="EZ11" s="945">
        <v>0.46090417451631704</v>
      </c>
      <c r="FA11" s="688"/>
      <c r="FB11" s="789"/>
      <c r="FC11" s="687"/>
      <c r="FD11" s="230"/>
    </row>
    <row r="12" spans="1:16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799">
        <v>6368.3605948699997</v>
      </c>
      <c r="ET12" s="362">
        <v>6328.8065676899996</v>
      </c>
      <c r="EU12" s="362">
        <v>6338.3206813899997</v>
      </c>
      <c r="EV12" s="362">
        <v>6355.7909210900007</v>
      </c>
      <c r="EW12" s="362">
        <v>6320.5912482100002</v>
      </c>
      <c r="EX12" s="362">
        <v>6326.3234839699999</v>
      </c>
      <c r="EY12" s="289">
        <v>-42.037110899999789</v>
      </c>
      <c r="EZ12" s="945">
        <v>-0.66009313187859631</v>
      </c>
      <c r="FA12" s="688"/>
      <c r="FB12" s="789"/>
      <c r="FC12" s="687"/>
      <c r="FD12" s="230"/>
    </row>
    <row r="13" spans="1:16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799">
        <v>1334.1711046151602</v>
      </c>
      <c r="ET13" s="362">
        <v>1333.8889116107869</v>
      </c>
      <c r="EU13" s="362">
        <v>1334.3115878454807</v>
      </c>
      <c r="EV13" s="362">
        <v>1326.0580399431483</v>
      </c>
      <c r="EW13" s="362">
        <v>1333.6467697113699</v>
      </c>
      <c r="EX13" s="362">
        <v>1334.3510447711371</v>
      </c>
      <c r="EY13" s="820">
        <v>0.17994015597696489</v>
      </c>
      <c r="EZ13" s="945">
        <v>1.3487037408808848E-2</v>
      </c>
      <c r="FA13" s="688"/>
      <c r="FB13" s="789"/>
      <c r="FC13" s="688"/>
      <c r="FD13" s="604"/>
      <c r="FE13" s="604"/>
      <c r="FF13" s="604"/>
      <c r="FG13" s="604"/>
    </row>
    <row r="14" spans="1:16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799">
        <v>414.34360535000002</v>
      </c>
      <c r="ET14" s="362">
        <v>414.78133554000004</v>
      </c>
      <c r="EU14" s="362">
        <v>419.68434809999997</v>
      </c>
      <c r="EV14" s="362">
        <v>419.69090333999998</v>
      </c>
      <c r="EW14" s="362">
        <v>419.69652213000012</v>
      </c>
      <c r="EX14" s="362">
        <v>417.48352210999997</v>
      </c>
      <c r="EY14" s="289">
        <v>3.1399167599999487</v>
      </c>
      <c r="EZ14" s="936">
        <v>0.75780504862567655</v>
      </c>
      <c r="FA14" s="688"/>
      <c r="FB14" s="789"/>
      <c r="FC14" s="687"/>
      <c r="FD14" s="604"/>
      <c r="FE14" s="604"/>
      <c r="FF14" s="604"/>
      <c r="FG14" s="604"/>
    </row>
    <row r="15" spans="1:16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799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17"/>
      <c r="EZ15" s="1018"/>
      <c r="FA15" s="688"/>
      <c r="FB15" s="789"/>
      <c r="FC15" s="687"/>
      <c r="FD15" s="604"/>
      <c r="FE15" s="604"/>
      <c r="FF15" s="604"/>
      <c r="FG15" s="604"/>
      <c r="FH15" s="604"/>
      <c r="FI15" s="604"/>
      <c r="FJ15" s="604"/>
    </row>
    <row r="16" spans="1:16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799">
        <v>178.48751462000001</v>
      </c>
      <c r="ET16" s="362">
        <v>178.49729621</v>
      </c>
      <c r="EU16" s="362">
        <v>178.50374950000003</v>
      </c>
      <c r="EV16" s="362">
        <v>178.50742269</v>
      </c>
      <c r="EW16" s="362">
        <v>178.51238193</v>
      </c>
      <c r="EX16" s="362">
        <v>177.90652258</v>
      </c>
      <c r="EY16" s="289">
        <v>-0.58099204000001237</v>
      </c>
      <c r="EZ16" s="945">
        <v>-0.32550850474720577</v>
      </c>
      <c r="FA16" s="688"/>
      <c r="FB16" s="789"/>
      <c r="FC16" s="687"/>
      <c r="FD16" s="604"/>
      <c r="FE16" s="604"/>
      <c r="FF16" s="604"/>
      <c r="FG16" s="604"/>
    </row>
    <row r="17" spans="1:163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799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66"/>
      <c r="EZ17" s="1015"/>
      <c r="FA17" s="688"/>
      <c r="FB17" s="789"/>
      <c r="FC17" s="687"/>
      <c r="FD17" s="604"/>
      <c r="FE17" s="604"/>
      <c r="FF17" s="604"/>
      <c r="FG17" s="604"/>
    </row>
    <row r="18" spans="1:16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799">
        <v>7881.0192141051602</v>
      </c>
      <c r="ET18" s="362">
        <v>7841.1927755107863</v>
      </c>
      <c r="EU18" s="362">
        <v>7851.1360187354803</v>
      </c>
      <c r="EV18" s="362">
        <v>7860.3563837231486</v>
      </c>
      <c r="EW18" s="362">
        <v>7832.7503998513703</v>
      </c>
      <c r="EX18" s="362">
        <v>7838.5810513211363</v>
      </c>
      <c r="EY18" s="289">
        <v>-42.438162784023916</v>
      </c>
      <c r="EZ18" s="945">
        <v>-0.53848571651836152</v>
      </c>
      <c r="FA18" s="688"/>
      <c r="FB18" s="789"/>
      <c r="FC18" s="687"/>
      <c r="FD18" s="604"/>
      <c r="FE18" s="604"/>
      <c r="FF18" s="604"/>
      <c r="FG18" s="604"/>
    </row>
    <row r="19" spans="1:163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799">
        <v>0.3</v>
      </c>
      <c r="ET19" s="362">
        <v>0</v>
      </c>
      <c r="EU19" s="362">
        <v>0</v>
      </c>
      <c r="EV19" s="362">
        <v>0</v>
      </c>
      <c r="EW19" s="362">
        <v>0</v>
      </c>
      <c r="EX19" s="362">
        <v>1.5</v>
      </c>
      <c r="EY19" s="289">
        <v>1.2</v>
      </c>
      <c r="EZ19" s="1039">
        <v>400</v>
      </c>
      <c r="FA19" s="688"/>
      <c r="FB19" s="789"/>
      <c r="FC19" s="687"/>
      <c r="FD19" s="604"/>
      <c r="FE19" s="604"/>
      <c r="FF19" s="604"/>
      <c r="FG19" s="604"/>
    </row>
    <row r="20" spans="1:163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799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66"/>
      <c r="EZ20" s="945"/>
      <c r="FA20" s="688"/>
      <c r="FB20" s="789"/>
      <c r="FC20" s="687"/>
      <c r="FD20" s="604"/>
      <c r="FE20" s="604"/>
      <c r="FF20" s="604"/>
      <c r="FG20" s="604"/>
    </row>
    <row r="21" spans="1:163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799">
        <v>65.599999999999994</v>
      </c>
      <c r="ET21" s="362">
        <v>37</v>
      </c>
      <c r="EU21" s="362">
        <v>26.1</v>
      </c>
      <c r="EV21" s="362">
        <v>23.4</v>
      </c>
      <c r="EW21" s="362">
        <v>0.9</v>
      </c>
      <c r="EX21" s="770">
        <v>0.1</v>
      </c>
      <c r="EY21" s="289">
        <v>21.900000000000006</v>
      </c>
      <c r="EZ21" s="979">
        <v>33.384146341463428</v>
      </c>
      <c r="FA21" s="688"/>
      <c r="FB21" s="789"/>
      <c r="FC21" s="687"/>
      <c r="FD21" s="604"/>
      <c r="FE21" s="604"/>
      <c r="FF21" s="604"/>
      <c r="FG21" s="604"/>
    </row>
    <row r="22" spans="1:163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799">
        <v>2.5999999999999996</v>
      </c>
      <c r="ET22" s="362">
        <v>0</v>
      </c>
      <c r="EU22" s="362">
        <v>3.1</v>
      </c>
      <c r="EV22" s="362">
        <v>1.6</v>
      </c>
      <c r="EW22" s="362">
        <v>0.9</v>
      </c>
      <c r="EX22" s="362">
        <v>0</v>
      </c>
      <c r="EY22" s="289">
        <v>3.0000000000000009</v>
      </c>
      <c r="EZ22" s="979">
        <v>115.38461538461542</v>
      </c>
      <c r="FA22" s="688"/>
      <c r="FB22" s="789"/>
      <c r="FC22" s="687"/>
      <c r="FD22" s="604"/>
      <c r="FE22" s="604"/>
      <c r="FF22" s="604"/>
      <c r="FG22" s="604"/>
    </row>
    <row r="23" spans="1:163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799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69"/>
      <c r="EZ23" s="1063"/>
      <c r="FA23" s="688"/>
      <c r="FB23" s="789"/>
      <c r="FC23" s="687"/>
      <c r="FD23" s="604"/>
      <c r="FE23" s="604"/>
      <c r="FF23" s="604"/>
      <c r="FG23" s="604"/>
    </row>
    <row r="24" spans="1:163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799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38"/>
      <c r="EZ24" s="1063"/>
      <c r="FA24" s="688"/>
      <c r="FB24" s="789"/>
      <c r="FC24" s="687"/>
      <c r="FD24" s="604"/>
      <c r="FE24" s="604"/>
      <c r="FF24" s="604"/>
      <c r="FG24" s="604"/>
    </row>
    <row r="25" spans="1:163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799">
        <v>30</v>
      </c>
      <c r="ET25" s="362">
        <v>12.1875</v>
      </c>
      <c r="EU25" s="362">
        <v>0</v>
      </c>
      <c r="EV25" s="362">
        <v>0</v>
      </c>
      <c r="EW25" s="362">
        <v>0</v>
      </c>
      <c r="EX25" s="362">
        <v>0</v>
      </c>
      <c r="EY25" s="289">
        <v>-17.8125</v>
      </c>
      <c r="EZ25" s="979">
        <v>-59.375</v>
      </c>
      <c r="FA25" s="688"/>
      <c r="FB25" s="789"/>
      <c r="FC25" s="687"/>
      <c r="FD25" s="604"/>
      <c r="FE25" s="604"/>
      <c r="FF25" s="604"/>
      <c r="FG25" s="604"/>
    </row>
    <row r="26" spans="1:163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799">
        <v>10</v>
      </c>
      <c r="ET26" s="362">
        <v>0</v>
      </c>
      <c r="EU26" s="362">
        <v>12</v>
      </c>
      <c r="EV26" s="362">
        <v>0</v>
      </c>
      <c r="EW26" s="362">
        <v>5</v>
      </c>
      <c r="EX26" s="362">
        <v>5</v>
      </c>
      <c r="EY26" s="289">
        <v>12</v>
      </c>
      <c r="EZ26" s="979">
        <v>120.00000000000001</v>
      </c>
      <c r="FA26" s="688"/>
      <c r="FB26" s="789"/>
      <c r="FC26" s="687"/>
      <c r="FD26" s="604"/>
      <c r="FE26" s="604"/>
      <c r="FF26" s="604"/>
      <c r="FG26" s="604"/>
    </row>
    <row r="27" spans="1:16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921"/>
      <c r="EK27" s="1050"/>
      <c r="EL27" s="921"/>
      <c r="EM27" s="920"/>
      <c r="EN27" s="921"/>
      <c r="EO27" s="920"/>
      <c r="EP27" s="921"/>
      <c r="EQ27" s="921"/>
      <c r="ER27" s="921"/>
      <c r="ES27" s="921"/>
      <c r="ET27" s="920"/>
      <c r="EU27" s="920"/>
      <c r="EV27" s="920"/>
      <c r="EW27" s="920"/>
      <c r="EX27" s="920"/>
      <c r="EY27" s="937"/>
      <c r="EZ27" s="938"/>
      <c r="FA27" s="688"/>
      <c r="FB27" s="1044"/>
      <c r="FC27" s="1044"/>
      <c r="FD27" s="1044"/>
      <c r="FE27" s="1044"/>
      <c r="FF27" s="1044"/>
      <c r="FG27" s="1044"/>
    </row>
    <row r="28" spans="1:163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86413.353730854971</v>
      </c>
      <c r="ES28" s="773">
        <v>85413.076096850389</v>
      </c>
      <c r="ET28" s="574">
        <v>85413.076096850389</v>
      </c>
      <c r="EU28" s="574">
        <v>85543.012017692759</v>
      </c>
      <c r="EV28" s="574">
        <v>86702.396638541308</v>
      </c>
      <c r="EW28" s="574">
        <v>87602.058273634437</v>
      </c>
      <c r="EX28" s="574">
        <v>87967.63272847078</v>
      </c>
      <c r="EY28" s="289">
        <v>2554.5566316203913</v>
      </c>
      <c r="EZ28" s="945">
        <v>2.9908261689624247</v>
      </c>
      <c r="FA28" s="688"/>
      <c r="FB28" s="1045"/>
      <c r="FC28" s="1045"/>
      <c r="FD28" s="1045"/>
      <c r="FE28" s="1045"/>
      <c r="FF28" s="1045"/>
      <c r="FG28" s="1045"/>
    </row>
    <row r="29" spans="1:163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773">
        <v>52194.4257392</v>
      </c>
      <c r="ET29" s="574">
        <v>52209.753476599995</v>
      </c>
      <c r="EU29" s="574">
        <v>52057.7530549</v>
      </c>
      <c r="EV29" s="574">
        <v>52000.710782000002</v>
      </c>
      <c r="EW29" s="574">
        <v>51900.458425199999</v>
      </c>
      <c r="EX29" s="574">
        <v>51885.736604199999</v>
      </c>
      <c r="EY29" s="289">
        <v>-308.68913500000053</v>
      </c>
      <c r="EZ29" s="945">
        <v>-0.59142165207914765</v>
      </c>
      <c r="FA29" s="688"/>
      <c r="FB29" s="1045"/>
      <c r="FC29" s="1045"/>
      <c r="FD29" s="1045"/>
      <c r="FE29" s="1045"/>
      <c r="FF29" s="1045"/>
      <c r="FG29" s="1045"/>
    </row>
    <row r="30" spans="1:163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773">
        <v>8507.4720581818729</v>
      </c>
      <c r="ET30" s="574">
        <v>8794.1404219900578</v>
      </c>
      <c r="EU30" s="574">
        <v>8576.873180373681</v>
      </c>
      <c r="EV30" s="574">
        <v>8399.9850632050584</v>
      </c>
      <c r="EW30" s="574">
        <v>8541.2024623291181</v>
      </c>
      <c r="EX30" s="574">
        <v>8487.1575040409662</v>
      </c>
      <c r="EY30" s="289">
        <v>-20.314554140906694</v>
      </c>
      <c r="EZ30" s="945">
        <v>-0.23878484703772399</v>
      </c>
      <c r="FA30" s="688"/>
      <c r="FB30" s="1045"/>
      <c r="FC30" s="1045"/>
      <c r="FD30" s="1045"/>
      <c r="FE30" s="1045"/>
      <c r="FF30" s="1045"/>
      <c r="FG30" s="1045"/>
    </row>
    <row r="31" spans="1:163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773">
        <v>40104.187749719822</v>
      </c>
      <c r="ET31" s="574">
        <v>39763.638756909946</v>
      </c>
      <c r="EU31" s="574">
        <v>39664.958246388524</v>
      </c>
      <c r="EV31" s="574">
        <v>40776.014807061969</v>
      </c>
      <c r="EW31" s="574">
        <v>41981.273179272212</v>
      </c>
      <c r="EX31" s="574">
        <v>41984.355646783646</v>
      </c>
      <c r="EY31" s="289">
        <v>1880.1678970638241</v>
      </c>
      <c r="EZ31" s="945">
        <v>4.6882083955857192</v>
      </c>
      <c r="FA31" s="688"/>
      <c r="FB31" s="1045"/>
      <c r="FC31" s="1045"/>
      <c r="FD31" s="1045"/>
      <c r="FE31" s="1045"/>
      <c r="FF31" s="1045"/>
      <c r="FG31" s="1045"/>
    </row>
    <row r="32" spans="1:163" s="808" customFormat="1" x14ac:dyDescent="0.2">
      <c r="A32" s="170"/>
      <c r="B32" s="1092"/>
      <c r="C32" s="13"/>
      <c r="D32" s="622" t="s">
        <v>294</v>
      </c>
      <c r="E32" s="207">
        <v>8909.8537007267605</v>
      </c>
      <c r="F32" s="108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574">
        <v>60469.497170360235</v>
      </c>
      <c r="EH32" s="889">
        <v>61570.489794236397</v>
      </c>
      <c r="EI32" s="773">
        <v>61140.223460503003</v>
      </c>
      <c r="EJ32" s="773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75699.533688982643</v>
      </c>
      <c r="EQ32" s="773">
        <v>75695.968468328399</v>
      </c>
      <c r="ER32" s="773">
        <v>75679.279693864126</v>
      </c>
      <c r="ES32" s="773">
        <v>75680.389490489877</v>
      </c>
      <c r="ET32" s="574">
        <v>75691.143306430895</v>
      </c>
      <c r="EU32" s="574">
        <v>75691.186082844564</v>
      </c>
      <c r="EV32" s="574">
        <v>75699.604169372702</v>
      </c>
      <c r="EW32" s="574">
        <v>75699.604662087833</v>
      </c>
      <c r="EX32" s="574">
        <v>75691.73925480296</v>
      </c>
      <c r="EY32" s="289">
        <v>11.349764313083142</v>
      </c>
      <c r="EZ32" s="1081">
        <v>1.4996968685671699E-2</v>
      </c>
      <c r="FA32" s="688"/>
      <c r="FB32" s="1045"/>
      <c r="FC32" s="1045"/>
      <c r="FD32" s="1045"/>
      <c r="FE32" s="1045"/>
      <c r="FF32" s="1045"/>
      <c r="FG32" s="1045"/>
    </row>
    <row r="33" spans="1:163" s="808" customFormat="1" x14ac:dyDescent="0.2">
      <c r="A33" s="170"/>
      <c r="B33" s="1092"/>
      <c r="C33" s="13"/>
      <c r="D33" s="622" t="s">
        <v>295</v>
      </c>
      <c r="E33" s="207">
        <v>-20841.711937489999</v>
      </c>
      <c r="F33" s="108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574">
        <v>-33147.641579862699</v>
      </c>
      <c r="EH33" s="889">
        <v>-36322.233470353996</v>
      </c>
      <c r="EI33" s="773">
        <v>-34517.3493372663</v>
      </c>
      <c r="EJ33" s="773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-35383.528695384899</v>
      </c>
      <c r="EQ33" s="773">
        <v>-34240.3700705105</v>
      </c>
      <c r="ER33" s="773">
        <v>-35413.900928317198</v>
      </c>
      <c r="ES33" s="773">
        <v>-35576.201740770055</v>
      </c>
      <c r="ET33" s="574">
        <v>-35927.504549520942</v>
      </c>
      <c r="EU33" s="574">
        <v>-36026.227836456048</v>
      </c>
      <c r="EV33" s="574">
        <v>-34923.589362310733</v>
      </c>
      <c r="EW33" s="574">
        <v>-33718.331482815622</v>
      </c>
      <c r="EX33" s="574">
        <v>-33707.383608019321</v>
      </c>
      <c r="EY33" s="289">
        <v>1868.8181327507336</v>
      </c>
      <c r="EZ33" s="1081">
        <v>5.2530007176372688</v>
      </c>
      <c r="FA33" s="688"/>
      <c r="FB33" s="1045"/>
      <c r="FC33" s="1045"/>
      <c r="FD33" s="1045"/>
      <c r="FE33" s="1045"/>
      <c r="FF33" s="1045"/>
      <c r="FG33" s="1045"/>
    </row>
    <row r="34" spans="1:163" x14ac:dyDescent="0.2">
      <c r="A34" s="170"/>
      <c r="B34" s="1092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574">
        <v>16693.684467507199</v>
      </c>
      <c r="EH34" s="889">
        <v>16234.316616511</v>
      </c>
      <c r="EI34" s="773">
        <v>15983.654682834202</v>
      </c>
      <c r="EJ34" s="773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18779.3940526222</v>
      </c>
      <c r="EQ34" s="773">
        <v>18951.900021432797</v>
      </c>
      <c r="ER34" s="773">
        <v>18939.345263793599</v>
      </c>
      <c r="ES34" s="773">
        <v>19169.7136737982</v>
      </c>
      <c r="ET34" s="574">
        <v>19121.427273659599</v>
      </c>
      <c r="EU34" s="574">
        <v>19355.501387620599</v>
      </c>
      <c r="EV34" s="574">
        <v>19572.407105267001</v>
      </c>
      <c r="EW34" s="574">
        <v>19403.5753320484</v>
      </c>
      <c r="EX34" s="574">
        <v>20048.247605763598</v>
      </c>
      <c r="EY34" s="289">
        <v>878.53393196539764</v>
      </c>
      <c r="EZ34" s="945">
        <v>4.5829267297101417</v>
      </c>
      <c r="FA34" s="688"/>
      <c r="FB34" s="1045"/>
      <c r="FC34" s="1045"/>
      <c r="FD34" s="1045"/>
      <c r="FE34" s="1045"/>
      <c r="FF34" s="1045"/>
      <c r="FG34" s="1045"/>
    </row>
    <row r="35" spans="1:163" ht="13.5" x14ac:dyDescent="0.2">
      <c r="A35" s="170"/>
      <c r="B35" s="1092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546"/>
      <c r="EH35" s="892"/>
      <c r="EI35" s="774"/>
      <c r="EJ35" s="774"/>
      <c r="EK35" s="547"/>
      <c r="EL35" s="774"/>
      <c r="EM35" s="546"/>
      <c r="EN35" s="774"/>
      <c r="EO35" s="546"/>
      <c r="EP35" s="774"/>
      <c r="EQ35" s="774"/>
      <c r="ER35" s="774"/>
      <c r="ES35" s="774"/>
      <c r="ET35" s="546"/>
      <c r="EU35" s="546"/>
      <c r="EV35" s="546"/>
      <c r="EW35" s="546"/>
      <c r="EX35" s="546"/>
      <c r="EY35" s="939"/>
      <c r="EZ35" s="940"/>
      <c r="FA35" s="688"/>
      <c r="FB35" s="688"/>
      <c r="FC35" s="689"/>
      <c r="FD35" s="798"/>
      <c r="FE35" s="798"/>
      <c r="FF35" s="798"/>
      <c r="FG35" s="798"/>
    </row>
    <row r="36" spans="1:163" x14ac:dyDescent="0.2">
      <c r="A36" s="170"/>
      <c r="B36" s="109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574">
        <v>72957.694653404105</v>
      </c>
      <c r="EH36" s="889">
        <v>69967.689609909998</v>
      </c>
      <c r="EI36" s="773">
        <v>69062.409353290001</v>
      </c>
      <c r="EJ36" s="773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78409.363679004106</v>
      </c>
      <c r="EQ36" s="773">
        <v>79098.519952254108</v>
      </c>
      <c r="ER36" s="773">
        <v>78099.472325404102</v>
      </c>
      <c r="ES36" s="773">
        <v>77862.887444754117</v>
      </c>
      <c r="ET36" s="574">
        <v>77899.822387574095</v>
      </c>
      <c r="EU36" s="574">
        <v>77569.660947584125</v>
      </c>
      <c r="EV36" s="574">
        <v>77300.317681454122</v>
      </c>
      <c r="EW36" s="574">
        <v>77489.944300544114</v>
      </c>
      <c r="EX36" s="574">
        <v>77265.181746024115</v>
      </c>
      <c r="EY36" s="289">
        <v>-597.70569873000204</v>
      </c>
      <c r="EZ36" s="945">
        <v>-0.76763875364125289</v>
      </c>
      <c r="FA36" s="688"/>
      <c r="FB36" s="1045"/>
      <c r="FC36" s="1045"/>
      <c r="FD36" s="1045"/>
      <c r="FE36" s="1045"/>
      <c r="FF36" s="1045"/>
      <c r="FG36" s="1045"/>
    </row>
    <row r="37" spans="1:163" x14ac:dyDescent="0.2">
      <c r="A37" s="170"/>
      <c r="B37" s="109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574">
        <v>127217.79282190539</v>
      </c>
      <c r="EH37" s="889">
        <v>123555.57848782001</v>
      </c>
      <c r="EI37" s="773">
        <v>123231.94357502999</v>
      </c>
      <c r="EJ37" s="773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136115.06075623535</v>
      </c>
      <c r="EQ37" s="773">
        <v>137882.45026950538</v>
      </c>
      <c r="ER37" s="773">
        <v>136252.51021350539</v>
      </c>
      <c r="ES37" s="773">
        <v>135727.07979494537</v>
      </c>
      <c r="ET37" s="574">
        <v>135729.38714301537</v>
      </c>
      <c r="EU37" s="574">
        <v>135361.9055463754</v>
      </c>
      <c r="EV37" s="574">
        <v>135326.47848787537</v>
      </c>
      <c r="EW37" s="574">
        <v>135852.61951107538</v>
      </c>
      <c r="EX37" s="574">
        <v>135454.37131880538</v>
      </c>
      <c r="EY37" s="289">
        <v>-272.70847613998922</v>
      </c>
      <c r="EZ37" s="945">
        <v>-0.20092414612617723</v>
      </c>
      <c r="FA37" s="688"/>
      <c r="FB37" s="1045"/>
      <c r="FC37" s="1045"/>
      <c r="FD37" s="1045"/>
      <c r="FE37" s="1045"/>
      <c r="FF37" s="1045"/>
      <c r="FG37" s="1045"/>
    </row>
    <row r="38" spans="1:163" x14ac:dyDescent="0.2">
      <c r="A38" s="170"/>
      <c r="B38" s="109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574">
        <v>221529.47165165294</v>
      </c>
      <c r="EH38" s="889">
        <v>216956.73609758003</v>
      </c>
      <c r="EI38" s="773">
        <v>217306.18388819002</v>
      </c>
      <c r="EJ38" s="773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235270.75126433294</v>
      </c>
      <c r="EQ38" s="773">
        <v>236860.13728847291</v>
      </c>
      <c r="ER38" s="773">
        <v>235257.90538998295</v>
      </c>
      <c r="ES38" s="773">
        <v>234822.33810895291</v>
      </c>
      <c r="ET38" s="574">
        <v>234743.33723647296</v>
      </c>
      <c r="EU38" s="574">
        <v>234470.72328705291</v>
      </c>
      <c r="EV38" s="574">
        <v>234548.89848455292</v>
      </c>
      <c r="EW38" s="574">
        <v>235033.95872354295</v>
      </c>
      <c r="EX38" s="574">
        <v>234738.44411186289</v>
      </c>
      <c r="EY38" s="289">
        <v>-83.893997090024641</v>
      </c>
      <c r="EZ38" s="945">
        <v>-3.5726582813897158E-2</v>
      </c>
      <c r="FA38" s="688"/>
      <c r="FB38" s="1045"/>
      <c r="FC38" s="1045"/>
      <c r="FD38" s="1045"/>
      <c r="FE38" s="1045"/>
      <c r="FF38" s="1045"/>
      <c r="FG38" s="1045"/>
    </row>
    <row r="39" spans="1:163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3"/>
      <c r="EH39" s="893"/>
      <c r="EI39" s="834"/>
      <c r="EJ39" s="834"/>
      <c r="EK39" s="1051"/>
      <c r="EL39" s="834"/>
      <c r="EM39" s="833"/>
      <c r="EN39" s="834"/>
      <c r="EO39" s="833"/>
      <c r="EP39" s="834"/>
      <c r="EQ39" s="834"/>
      <c r="ER39" s="834"/>
      <c r="ES39" s="834"/>
      <c r="ET39" s="833"/>
      <c r="EU39" s="833"/>
      <c r="EV39" s="833"/>
      <c r="EW39" s="833"/>
      <c r="EX39" s="833"/>
      <c r="EY39" s="939"/>
      <c r="EZ39" s="941"/>
      <c r="FA39" s="688"/>
      <c r="FB39" s="688"/>
      <c r="FC39" s="689"/>
      <c r="FD39" s="798"/>
      <c r="FE39" s="798"/>
      <c r="FF39" s="798"/>
      <c r="FG39" s="798"/>
    </row>
    <row r="40" spans="1:163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1">
        <v>90.152867746397249</v>
      </c>
      <c r="EH40" s="1040">
        <v>89.507555824009657</v>
      </c>
      <c r="EI40" s="1035">
        <v>89.565350617214307</v>
      </c>
      <c r="EJ40" s="1035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90.39789802489318</v>
      </c>
      <c r="EQ40" s="1035">
        <v>90.325994035489813</v>
      </c>
      <c r="ER40" s="1035">
        <v>90.043730487381197</v>
      </c>
      <c r="ES40" s="1035">
        <v>89.981441928383148</v>
      </c>
      <c r="ET40" s="1031">
        <v>89.983850316859076</v>
      </c>
      <c r="EU40" s="1031">
        <v>89.948068656727571</v>
      </c>
      <c r="EV40" s="1031">
        <v>89.881310789571373</v>
      </c>
      <c r="EW40" s="1031">
        <v>89.920495675494365</v>
      </c>
      <c r="EX40" s="1031">
        <v>89.979240780600662</v>
      </c>
      <c r="EY40" s="983"/>
      <c r="EZ40" s="945"/>
      <c r="FA40" s="688"/>
      <c r="FB40" s="1046"/>
      <c r="FC40" s="1046"/>
      <c r="FD40" s="1046"/>
      <c r="FE40" s="1046"/>
      <c r="FF40" s="1046"/>
      <c r="FG40" s="1046"/>
    </row>
    <row r="41" spans="1:163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1">
        <v>85.083375175719738</v>
      </c>
      <c r="EH41" s="1040">
        <v>84.296197177545707</v>
      </c>
      <c r="EI41" s="1035">
        <v>84.303394632948539</v>
      </c>
      <c r="EJ41" s="1035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85.118151574218231</v>
      </c>
      <c r="EQ41" s="1035">
        <v>85.172145050032213</v>
      </c>
      <c r="ER41" s="1035">
        <v>84.883854052134538</v>
      </c>
      <c r="ES41" s="1035">
        <v>84.764801611502875</v>
      </c>
      <c r="ET41" s="1031">
        <v>84.750694986572896</v>
      </c>
      <c r="EU41" s="1031">
        <v>84.688806011265015</v>
      </c>
      <c r="EV41" s="1031">
        <v>84.737521117011667</v>
      </c>
      <c r="EW41" s="1031">
        <v>84.788282894950754</v>
      </c>
      <c r="EX41" s="1031">
        <v>84.776493815116254</v>
      </c>
      <c r="EY41" s="978">
        <v>1.1692203613378638E-2</v>
      </c>
      <c r="EZ41" s="945">
        <v>1.3793701384410445E-2</v>
      </c>
      <c r="FA41" s="688"/>
      <c r="FB41" s="1046"/>
      <c r="FC41" s="1046"/>
      <c r="FD41" s="1046"/>
      <c r="FE41" s="1046"/>
      <c r="FF41" s="1046"/>
      <c r="FG41" s="1046"/>
    </row>
    <row r="42" spans="1:163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1">
        <v>88.810964051930455</v>
      </c>
      <c r="EH42" s="1040">
        <v>88.335516720436019</v>
      </c>
      <c r="EI42" s="1035">
        <v>88.288448407039027</v>
      </c>
      <c r="EJ42" s="1035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88.690813440864957</v>
      </c>
      <c r="EQ42" s="1035">
        <v>88.705244972492082</v>
      </c>
      <c r="ER42" s="1035">
        <v>88.556500164976683</v>
      </c>
      <c r="ES42" s="1035">
        <v>88.502613291813319</v>
      </c>
      <c r="ET42" s="1031">
        <v>88.503007580515614</v>
      </c>
      <c r="EU42" s="1031">
        <v>88.469429287044449</v>
      </c>
      <c r="EV42" s="1031">
        <v>88.483886060624201</v>
      </c>
      <c r="EW42" s="1031">
        <v>88.504326234268731</v>
      </c>
      <c r="EX42" s="1031">
        <v>88.489005968355386</v>
      </c>
      <c r="EY42" s="1032">
        <v>-1.3607323457932807E-2</v>
      </c>
      <c r="EZ42" s="963">
        <v>-1.5375052726484309E-2</v>
      </c>
      <c r="FA42" s="688"/>
      <c r="FB42" s="1046"/>
      <c r="FC42" s="1046"/>
      <c r="FD42" s="1046"/>
      <c r="FE42" s="1046"/>
      <c r="FF42" s="1046"/>
      <c r="FG42" s="1046"/>
    </row>
    <row r="43" spans="1:163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56"/>
      <c r="EH43" s="923"/>
      <c r="EI43" s="862"/>
      <c r="EJ43" s="862"/>
      <c r="EK43" s="1053"/>
      <c r="EL43" s="862"/>
      <c r="EM43" s="856"/>
      <c r="EN43" s="862"/>
      <c r="EO43" s="856"/>
      <c r="EP43" s="862"/>
      <c r="EQ43" s="862"/>
      <c r="ER43" s="862"/>
      <c r="ES43" s="862"/>
      <c r="ET43" s="856"/>
      <c r="EU43" s="856"/>
      <c r="EV43" s="856"/>
      <c r="EW43" s="856"/>
      <c r="EX43" s="856"/>
      <c r="EY43" s="943"/>
      <c r="EZ43" s="944"/>
      <c r="FA43" s="688"/>
      <c r="FB43" s="789"/>
      <c r="FC43" s="224"/>
    </row>
    <row r="44" spans="1:163" ht="12.75" customHeight="1" x14ac:dyDescent="0.2">
      <c r="A44" s="170"/>
      <c r="B44" s="10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362">
        <v>3036.3644313411064</v>
      </c>
      <c r="EH44" s="814">
        <v>3082.8209912536427</v>
      </c>
      <c r="EI44" s="799">
        <v>3079.1465014577243</v>
      </c>
      <c r="EJ44" s="799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3474.8443148688034</v>
      </c>
      <c r="EQ44" s="799">
        <v>3519.9360075801719</v>
      </c>
      <c r="ER44" s="799">
        <v>3578.1466489795885</v>
      </c>
      <c r="ES44" s="799">
        <v>3620.3153078717173</v>
      </c>
      <c r="ET44" s="362">
        <v>3620.3153078717173</v>
      </c>
      <c r="EU44" s="362">
        <v>3620.3153078717173</v>
      </c>
      <c r="EV44" s="362">
        <v>3620.3153078717173</v>
      </c>
      <c r="EW44" s="362">
        <v>3620.3153078717173</v>
      </c>
      <c r="EX44" s="362">
        <v>3687.3052478134096</v>
      </c>
      <c r="EY44" s="289">
        <v>66.989939941692228</v>
      </c>
      <c r="EZ44" s="945">
        <v>1.8503896551782324</v>
      </c>
      <c r="FA44" s="688"/>
      <c r="FB44" s="789"/>
      <c r="FC44" s="520"/>
      <c r="FD44" s="230"/>
    </row>
    <row r="45" spans="1:163" x14ac:dyDescent="0.2">
      <c r="A45" s="170"/>
      <c r="B45" s="109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362">
        <v>2965.0966472303203</v>
      </c>
      <c r="EH45" s="814">
        <v>3015.3881924198245</v>
      </c>
      <c r="EI45" s="799">
        <v>3015.3881924198245</v>
      </c>
      <c r="EJ45" s="799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3453.1432944606408</v>
      </c>
      <c r="EQ45" s="799">
        <v>3498.3327988338187</v>
      </c>
      <c r="ER45" s="799">
        <v>3556.6418367346932</v>
      </c>
      <c r="ES45" s="799">
        <v>3598.9158892128276</v>
      </c>
      <c r="ET45" s="362">
        <v>3598.9158892128276</v>
      </c>
      <c r="EU45" s="362">
        <v>3598.9158892128276</v>
      </c>
      <c r="EV45" s="362">
        <v>3598.9158892128276</v>
      </c>
      <c r="EW45" s="362">
        <v>3598.9158892128276</v>
      </c>
      <c r="EX45" s="362">
        <v>3665.9712827988333</v>
      </c>
      <c r="EY45" s="289">
        <v>67.055393586005721</v>
      </c>
      <c r="EZ45" s="945">
        <v>1.8632109126804963</v>
      </c>
      <c r="FA45" s="688"/>
      <c r="FB45" s="789"/>
      <c r="FC45" s="224"/>
      <c r="FD45" s="230"/>
    </row>
    <row r="46" spans="1:163" ht="12.75" customHeight="1" x14ac:dyDescent="0.2">
      <c r="A46" s="170"/>
      <c r="B46" s="1094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362">
        <v>20340.562999999998</v>
      </c>
      <c r="EH46" s="814">
        <v>20685.562999999998</v>
      </c>
      <c r="EI46" s="799">
        <v>20685.562999999998</v>
      </c>
      <c r="EJ46" s="799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23688.562999999998</v>
      </c>
      <c r="EQ46" s="799">
        <v>23998.562999999998</v>
      </c>
      <c r="ER46" s="799">
        <v>24398.562999999998</v>
      </c>
      <c r="ES46" s="799">
        <v>24688.562999999998</v>
      </c>
      <c r="ET46" s="362">
        <v>24688.562999999998</v>
      </c>
      <c r="EU46" s="362">
        <v>24688.562999999998</v>
      </c>
      <c r="EV46" s="362">
        <v>24688.562999999998</v>
      </c>
      <c r="EW46" s="362">
        <v>24688.562999999998</v>
      </c>
      <c r="EX46" s="362">
        <v>25148.562999999998</v>
      </c>
      <c r="EY46" s="289">
        <v>460</v>
      </c>
      <c r="EZ46" s="945">
        <v>1.8632109126804992</v>
      </c>
      <c r="FA46" s="688"/>
      <c r="FB46" s="789"/>
      <c r="FC46" s="224"/>
      <c r="FD46" s="230"/>
    </row>
    <row r="47" spans="1:163" ht="12.75" customHeight="1" x14ac:dyDescent="0.2">
      <c r="A47" s="170"/>
      <c r="B47" s="1094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362">
        <v>0</v>
      </c>
      <c r="EH47" s="814">
        <v>0</v>
      </c>
      <c r="EI47" s="799">
        <v>0</v>
      </c>
      <c r="EJ47" s="799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799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83"/>
      <c r="EZ47" s="945"/>
      <c r="FA47" s="688"/>
      <c r="FB47" s="789"/>
      <c r="FC47" s="224"/>
      <c r="FD47" s="230"/>
    </row>
    <row r="48" spans="1:163" x14ac:dyDescent="0.2">
      <c r="A48" s="170"/>
      <c r="B48" s="109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362">
        <v>71.267784110786323</v>
      </c>
      <c r="EH48" s="814">
        <v>67.432798833818396</v>
      </c>
      <c r="EI48" s="799">
        <v>63.758309037900034</v>
      </c>
      <c r="EJ48" s="799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21.701020408162488</v>
      </c>
      <c r="EQ48" s="799">
        <v>21.603208746353157</v>
      </c>
      <c r="ER48" s="799">
        <v>21.504812244895437</v>
      </c>
      <c r="ES48" s="799">
        <v>21.399418658889605</v>
      </c>
      <c r="ET48" s="362">
        <v>21.399418658889605</v>
      </c>
      <c r="EU48" s="362">
        <v>21.399418658889605</v>
      </c>
      <c r="EV48" s="362">
        <v>21.399418658889605</v>
      </c>
      <c r="EW48" s="362">
        <v>21.399418658889605</v>
      </c>
      <c r="EX48" s="362">
        <v>21.333965014576478</v>
      </c>
      <c r="EY48" s="820">
        <v>-6.5453644313127057E-2</v>
      </c>
      <c r="EZ48" s="945">
        <v>-0.30586646000281292</v>
      </c>
      <c r="FA48" s="688"/>
      <c r="FB48" s="789"/>
      <c r="FC48" s="224"/>
      <c r="FD48" s="230"/>
    </row>
    <row r="49" spans="1:167" ht="13.5" x14ac:dyDescent="0.2">
      <c r="A49" s="170"/>
      <c r="B49" s="1094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362">
        <v>488.8969989999942</v>
      </c>
      <c r="EH49" s="814">
        <v>462.58899999999426</v>
      </c>
      <c r="EI49" s="799">
        <v>437.38199999999426</v>
      </c>
      <c r="EJ49" s="799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148.86899999999468</v>
      </c>
      <c r="EQ49" s="799">
        <v>148.19801199998267</v>
      </c>
      <c r="ER49" s="799">
        <v>147.52301199998271</v>
      </c>
      <c r="ES49" s="799">
        <v>146.8000119999827</v>
      </c>
      <c r="ET49" s="362">
        <v>146.8000119999827</v>
      </c>
      <c r="EU49" s="362">
        <v>146.8000119999827</v>
      </c>
      <c r="EV49" s="362">
        <v>146.8000119999827</v>
      </c>
      <c r="EW49" s="362">
        <v>146.8000119999827</v>
      </c>
      <c r="EX49" s="362">
        <v>146.35099999999466</v>
      </c>
      <c r="EY49" s="820">
        <v>-0.44901199998804486</v>
      </c>
      <c r="EZ49" s="945">
        <v>-0.30586646000280826</v>
      </c>
      <c r="FA49" s="688"/>
      <c r="FB49" s="789"/>
      <c r="FC49" s="224"/>
      <c r="FD49" s="230"/>
    </row>
    <row r="50" spans="1:167" ht="12.75" customHeight="1" x14ac:dyDescent="0.2">
      <c r="A50" s="170"/>
      <c r="B50" s="1094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362">
        <v>488.89699899999954</v>
      </c>
      <c r="EH50" s="814">
        <v>462.5889999999996</v>
      </c>
      <c r="EI50" s="799">
        <v>437.38199999999961</v>
      </c>
      <c r="EJ50" s="799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142.46900000000002</v>
      </c>
      <c r="EQ50" s="799">
        <v>141.79801199998801</v>
      </c>
      <c r="ER50" s="799">
        <v>141.12301199998802</v>
      </c>
      <c r="ES50" s="799">
        <v>140.40001199998801</v>
      </c>
      <c r="ET50" s="362">
        <v>140.40001199998801</v>
      </c>
      <c r="EU50" s="362">
        <v>140.40001199998801</v>
      </c>
      <c r="EV50" s="362">
        <v>140.40001199998801</v>
      </c>
      <c r="EW50" s="362">
        <v>140.40001199998801</v>
      </c>
      <c r="EX50" s="362">
        <v>139.95099999999999</v>
      </c>
      <c r="EY50" s="820">
        <v>-0.44901199998801644</v>
      </c>
      <c r="EZ50" s="945">
        <v>-0.31980908946649861</v>
      </c>
      <c r="FA50" s="688"/>
      <c r="FB50" s="789"/>
      <c r="FC50" s="224"/>
      <c r="FD50" s="230"/>
    </row>
    <row r="51" spans="1:167" x14ac:dyDescent="0.2">
      <c r="A51" s="170"/>
      <c r="B51" s="109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362">
        <v>0</v>
      </c>
      <c r="EH51" s="814">
        <v>0</v>
      </c>
      <c r="EI51" s="799">
        <v>0</v>
      </c>
      <c r="EJ51" s="799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799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66"/>
      <c r="EZ51" s="945"/>
      <c r="FA51" s="688"/>
      <c r="FB51" s="789"/>
      <c r="FC51" s="224"/>
    </row>
    <row r="52" spans="1:167" x14ac:dyDescent="0.2">
      <c r="A52" s="170"/>
      <c r="B52" s="109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362">
        <v>321.23755409766767</v>
      </c>
      <c r="EH52" s="814">
        <v>224.75900046501459</v>
      </c>
      <c r="EI52" s="799">
        <v>140.38201521720114</v>
      </c>
      <c r="EJ52" s="799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127.21493685131195</v>
      </c>
      <c r="EQ52" s="799">
        <v>104.0471887521866</v>
      </c>
      <c r="ER52" s="799">
        <v>92.203774897959164</v>
      </c>
      <c r="ES52" s="799">
        <v>110.41024842274051</v>
      </c>
      <c r="ET52" s="362">
        <v>108.68320618658893</v>
      </c>
      <c r="EU52" s="362">
        <v>131.83982938921284</v>
      </c>
      <c r="EV52" s="362">
        <v>168.43658936880465</v>
      </c>
      <c r="EW52" s="362">
        <v>148.84164923615157</v>
      </c>
      <c r="EX52" s="362">
        <v>228.03028430029153</v>
      </c>
      <c r="EY52" s="371">
        <v>117.62003587755102</v>
      </c>
      <c r="EZ52" s="945">
        <v>106.52999839942898</v>
      </c>
      <c r="FA52" s="688"/>
      <c r="FB52" s="789"/>
      <c r="FC52" s="224"/>
    </row>
    <row r="53" spans="1:167" x14ac:dyDescent="0.2">
      <c r="A53" s="170"/>
      <c r="B53" s="109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362">
        <v>32.993669679300289</v>
      </c>
      <c r="EH53" s="814">
        <v>54.750048335276972</v>
      </c>
      <c r="EI53" s="799">
        <v>32.325914504373173</v>
      </c>
      <c r="EJ53" s="799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0.11209912536443148</v>
      </c>
      <c r="EQ53" s="799">
        <v>0.11209912536443148</v>
      </c>
      <c r="ER53" s="799">
        <v>0.11209912536443148</v>
      </c>
      <c r="ES53" s="799">
        <v>0.11209912536443148</v>
      </c>
      <c r="ET53" s="362">
        <v>0.11209912536443148</v>
      </c>
      <c r="EU53" s="362">
        <v>8.1120991253644323</v>
      </c>
      <c r="EV53" s="362">
        <v>42.873698755102041</v>
      </c>
      <c r="EW53" s="362">
        <v>26.855325577259471</v>
      </c>
      <c r="EX53" s="362">
        <v>6.4596601253644312</v>
      </c>
      <c r="EY53" s="371">
        <v>6.3475609999999998</v>
      </c>
      <c r="EZ53" s="945"/>
      <c r="FA53" s="688"/>
      <c r="FB53" s="789"/>
      <c r="FC53" s="520"/>
    </row>
    <row r="54" spans="1:167" ht="12.75" customHeight="1" outlineLevel="1" x14ac:dyDescent="0.2">
      <c r="A54" s="170"/>
      <c r="B54" s="109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362">
        <v>130.29657399999999</v>
      </c>
      <c r="EH54" s="814">
        <v>216.99</v>
      </c>
      <c r="EI54" s="799">
        <v>131.23138499999999</v>
      </c>
      <c r="EJ54" s="799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0.76900000000000002</v>
      </c>
      <c r="EQ54" s="799">
        <v>0.76900000000000002</v>
      </c>
      <c r="ER54" s="799">
        <v>0.76900000000000002</v>
      </c>
      <c r="ES54" s="799">
        <v>0.76900000000000002</v>
      </c>
      <c r="ET54" s="362">
        <v>0.76900000000000002</v>
      </c>
      <c r="EU54" s="362">
        <v>0.76900000000000002</v>
      </c>
      <c r="EV54" s="362">
        <v>157.86326499999998</v>
      </c>
      <c r="EW54" s="362">
        <v>106.38326499999999</v>
      </c>
      <c r="EX54" s="362">
        <v>0.76900000000000002</v>
      </c>
      <c r="EY54" s="1038"/>
      <c r="EZ54" s="945"/>
      <c r="FA54" s="688"/>
      <c r="FB54" s="789"/>
      <c r="FC54" s="520"/>
    </row>
    <row r="55" spans="1:167" ht="12.75" customHeight="1" outlineLevel="1" x14ac:dyDescent="0.2">
      <c r="A55" s="170"/>
      <c r="B55" s="109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362">
        <v>14</v>
      </c>
      <c r="EH55" s="814">
        <v>23.118853000000001</v>
      </c>
      <c r="EI55" s="799">
        <v>13.195975000000001</v>
      </c>
      <c r="EJ55" s="799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0</v>
      </c>
      <c r="EQ55" s="799">
        <v>0</v>
      </c>
      <c r="ER55" s="799">
        <v>0</v>
      </c>
      <c r="ES55" s="799">
        <v>0</v>
      </c>
      <c r="ET55" s="362">
        <v>0</v>
      </c>
      <c r="EU55" s="362">
        <v>8</v>
      </c>
      <c r="EV55" s="362">
        <v>19.861560999999998</v>
      </c>
      <c r="EW55" s="362">
        <v>11.347560999999999</v>
      </c>
      <c r="EX55" s="362">
        <v>6.3475609999999998</v>
      </c>
      <c r="EY55" s="371">
        <v>6.3475609999999998</v>
      </c>
      <c r="EZ55" s="945"/>
      <c r="FA55" s="688"/>
      <c r="FB55" s="789"/>
      <c r="FC55" s="520"/>
    </row>
    <row r="56" spans="1:167" x14ac:dyDescent="0.2">
      <c r="A56" s="170"/>
      <c r="B56" s="109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362">
        <v>288.24388441836737</v>
      </c>
      <c r="EH56" s="814">
        <v>170.00895212973762</v>
      </c>
      <c r="EI56" s="799">
        <v>108.05610071282797</v>
      </c>
      <c r="EJ56" s="799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127.10283772594751</v>
      </c>
      <c r="EQ56" s="799">
        <v>103.93508962682216</v>
      </c>
      <c r="ER56" s="799">
        <v>92.091675772594726</v>
      </c>
      <c r="ES56" s="799">
        <v>110.29814929737607</v>
      </c>
      <c r="ET56" s="362">
        <v>108.5711070612245</v>
      </c>
      <c r="EU56" s="362">
        <v>123.7277302638484</v>
      </c>
      <c r="EV56" s="362">
        <v>125.56289061370261</v>
      </c>
      <c r="EW56" s="362">
        <v>121.9863236588921</v>
      </c>
      <c r="EX56" s="362">
        <v>221.5706241749271</v>
      </c>
      <c r="EY56" s="371">
        <v>111.27247487755103</v>
      </c>
      <c r="EZ56" s="945">
        <v>100.88335623614869</v>
      </c>
      <c r="FA56" s="688"/>
      <c r="FB56" s="789"/>
      <c r="FC56" s="224"/>
    </row>
    <row r="57" spans="1:167" ht="12.75" customHeight="1" outlineLevel="1" x14ac:dyDescent="0.2">
      <c r="A57" s="170"/>
      <c r="B57" s="109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362">
        <v>1977.3530471100003</v>
      </c>
      <c r="EH57" s="814">
        <v>1166.2614116100001</v>
      </c>
      <c r="EI57" s="799">
        <v>741.26485088999993</v>
      </c>
      <c r="EJ57" s="799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871.92546679999998</v>
      </c>
      <c r="EQ57" s="799">
        <v>712.99471484000003</v>
      </c>
      <c r="ER57" s="799">
        <v>631.7488957999999</v>
      </c>
      <c r="ES57" s="799">
        <v>756.64530417999993</v>
      </c>
      <c r="ET57" s="362">
        <v>744.79779444000008</v>
      </c>
      <c r="EU57" s="362">
        <v>848.77222961000007</v>
      </c>
      <c r="EV57" s="362">
        <v>861.36142960999996</v>
      </c>
      <c r="EW57" s="362">
        <v>836.82618029999992</v>
      </c>
      <c r="EX57" s="362">
        <v>1519.97448184</v>
      </c>
      <c r="EY57" s="371">
        <v>763.32917766000003</v>
      </c>
      <c r="EZ57" s="945">
        <v>100.88335623614869</v>
      </c>
      <c r="FA57" s="688"/>
      <c r="FB57" s="789"/>
      <c r="FC57" s="224"/>
    </row>
    <row r="58" spans="1:167" ht="12.75" customHeight="1" outlineLevel="1" thickBot="1" x14ac:dyDescent="0.25">
      <c r="A58" s="170"/>
      <c r="B58" s="1094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1066">
        <v>0</v>
      </c>
      <c r="EH58" s="1067">
        <v>0</v>
      </c>
      <c r="EI58" s="557">
        <v>0</v>
      </c>
      <c r="EJ58" s="557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557">
        <v>0</v>
      </c>
      <c r="ET58" s="1066">
        <v>0</v>
      </c>
      <c r="EU58" s="1066">
        <v>0</v>
      </c>
      <c r="EV58" s="1066">
        <v>0</v>
      </c>
      <c r="EW58" s="1066">
        <v>0</v>
      </c>
      <c r="EX58" s="1066">
        <v>0</v>
      </c>
      <c r="EY58" s="984"/>
      <c r="EZ58" s="961"/>
      <c r="FA58" s="688"/>
      <c r="FB58" s="789"/>
      <c r="FC58" s="224"/>
    </row>
    <row r="59" spans="1:167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139"/>
      <c r="EH59" s="298"/>
      <c r="EI59" s="748"/>
      <c r="EJ59" s="748"/>
      <c r="EK59" s="560"/>
      <c r="EL59" s="748"/>
      <c r="EM59" s="139"/>
      <c r="EN59" s="748"/>
      <c r="EO59" s="139"/>
      <c r="EP59" s="748"/>
      <c r="EQ59" s="748"/>
      <c r="ER59" s="748"/>
      <c r="ES59" s="748"/>
      <c r="ET59" s="139"/>
      <c r="EU59" s="139"/>
      <c r="EV59" s="139"/>
      <c r="EW59" s="139"/>
      <c r="EX59" s="139"/>
      <c r="EY59" s="943"/>
      <c r="EZ59" s="944"/>
      <c r="FA59" s="688"/>
      <c r="FB59" s="789"/>
      <c r="FC59" s="689"/>
      <c r="FD59" s="168"/>
    </row>
    <row r="60" spans="1:167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362">
        <v>26523.832129425991</v>
      </c>
      <c r="EH60" s="814">
        <v>26224.269017584455</v>
      </c>
      <c r="EI60" s="799">
        <v>26402.821319110692</v>
      </c>
      <c r="EJ60" s="799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27926.870617408931</v>
      </c>
      <c r="EQ60" s="799">
        <v>28098.425120831784</v>
      </c>
      <c r="ER60" s="799">
        <v>27897.066182764735</v>
      </c>
      <c r="ES60" s="799">
        <v>27895.66123757523</v>
      </c>
      <c r="ET60" s="362">
        <v>27894.423157202051</v>
      </c>
      <c r="EU60" s="362">
        <v>27896.808993617502</v>
      </c>
      <c r="EV60" s="362">
        <v>27898.949853452777</v>
      </c>
      <c r="EW60" s="362">
        <v>27967.570864142283</v>
      </c>
      <c r="EX60" s="362">
        <v>27921.821470591258</v>
      </c>
      <c r="EY60" s="289">
        <v>26.160233016027632</v>
      </c>
      <c r="EZ60" s="945">
        <v>9.3778859705931653E-2</v>
      </c>
      <c r="FA60" s="688"/>
      <c r="FB60" s="1048"/>
      <c r="FC60" s="688"/>
      <c r="FD60" s="168"/>
    </row>
    <row r="61" spans="1:167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27">
        <v>85.421734392162534</v>
      </c>
      <c r="EH61" s="1041">
        <v>84.977055859983992</v>
      </c>
      <c r="EI61" s="1036">
        <v>84.913678363589895</v>
      </c>
      <c r="EJ61" s="1036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85.452161259855387</v>
      </c>
      <c r="EQ61" s="1036">
        <v>85.46697430245132</v>
      </c>
      <c r="ER61" s="1036">
        <v>85.312595438400635</v>
      </c>
      <c r="ES61" s="1036">
        <v>85.266384957454108</v>
      </c>
      <c r="ET61" s="1027">
        <v>85.260198197402303</v>
      </c>
      <c r="EU61" s="1027">
        <v>85.239924616733759</v>
      </c>
      <c r="EV61" s="1027">
        <v>85.267077678022872</v>
      </c>
      <c r="EW61" s="1027">
        <v>85.306660229621826</v>
      </c>
      <c r="EX61" s="1027">
        <v>85.311223647689189</v>
      </c>
      <c r="EY61" s="978">
        <v>4.4838690235081913E-2</v>
      </c>
      <c r="EZ61" s="945"/>
      <c r="FA61" s="688"/>
      <c r="FB61" s="1049"/>
      <c r="FC61" s="520"/>
      <c r="FD61" s="168"/>
      <c r="FK61" s="520"/>
    </row>
    <row r="62" spans="1:167" ht="12.75" customHeight="1" x14ac:dyDescent="0.2">
      <c r="A62" s="170"/>
      <c r="B62" s="1093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362">
        <v>26221.53666015932</v>
      </c>
      <c r="EH62" s="814">
        <v>25934.115378546645</v>
      </c>
      <c r="EI62" s="799">
        <v>26124.787359373182</v>
      </c>
      <c r="EJ62" s="799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27783.701263022289</v>
      </c>
      <c r="EQ62" s="799">
        <v>27967.534684573311</v>
      </c>
      <c r="ER62" s="799">
        <v>27766.274143007715</v>
      </c>
      <c r="ES62" s="799">
        <v>27764.974591404218</v>
      </c>
      <c r="ET62" s="362">
        <v>27763.714499369231</v>
      </c>
      <c r="EU62" s="362">
        <v>27766.076429079141</v>
      </c>
      <c r="EV62" s="362">
        <v>27768.217288914417</v>
      </c>
      <c r="EW62" s="362">
        <v>27836.791069283223</v>
      </c>
      <c r="EX62" s="362">
        <v>27791.041675732198</v>
      </c>
      <c r="EY62" s="289">
        <v>26.06708432798041</v>
      </c>
      <c r="EZ62" s="945">
        <v>9.3884776455190916E-2</v>
      </c>
      <c r="FA62" s="688"/>
      <c r="FB62" s="1048"/>
      <c r="FC62" s="687"/>
      <c r="FD62" s="690"/>
    </row>
    <row r="63" spans="1:167" ht="12.75" customHeight="1" x14ac:dyDescent="0.2">
      <c r="A63" s="170"/>
      <c r="B63" s="1093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27">
        <v>85.445069381013766</v>
      </c>
      <c r="EH63" s="1041">
        <v>85.056915728079488</v>
      </c>
      <c r="EI63" s="1036">
        <v>84.995634073034338</v>
      </c>
      <c r="EJ63" s="1036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85.432485943634504</v>
      </c>
      <c r="EQ63" s="1036">
        <v>85.457457998731513</v>
      </c>
      <c r="ER63" s="1036">
        <v>85.304962801633877</v>
      </c>
      <c r="ES63" s="1036">
        <v>85.263530119587998</v>
      </c>
      <c r="ET63" s="1027">
        <v>85.260212141912561</v>
      </c>
      <c r="EU63" s="1027">
        <v>85.240131569555714</v>
      </c>
      <c r="EV63" s="1027">
        <v>85.262218910302934</v>
      </c>
      <c r="EW63" s="1027">
        <v>85.29184502168961</v>
      </c>
      <c r="EX63" s="1027">
        <v>85.267427836619078</v>
      </c>
      <c r="EY63" s="978"/>
      <c r="EZ63" s="945"/>
      <c r="FA63" s="688"/>
      <c r="FB63" s="789"/>
      <c r="FC63" s="688"/>
      <c r="FD63" s="690"/>
    </row>
    <row r="64" spans="1:167" ht="3" customHeight="1" x14ac:dyDescent="0.2">
      <c r="A64" s="170"/>
      <c r="B64" s="10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575"/>
      <c r="EH64" s="890"/>
      <c r="EI64" s="771"/>
      <c r="EJ64" s="771"/>
      <c r="EK64" s="548"/>
      <c r="EL64" s="771"/>
      <c r="EM64" s="575"/>
      <c r="EN64" s="771"/>
      <c r="EO64" s="575"/>
      <c r="EP64" s="771"/>
      <c r="EQ64" s="771"/>
      <c r="ER64" s="771"/>
      <c r="ES64" s="771"/>
      <c r="ET64" s="575"/>
      <c r="EU64" s="575"/>
      <c r="EV64" s="575"/>
      <c r="EW64" s="575"/>
      <c r="EX64" s="575"/>
      <c r="EY64" s="289"/>
      <c r="EZ64" s="945"/>
      <c r="FA64" s="688"/>
      <c r="FB64" s="789"/>
      <c r="FC64" s="689"/>
      <c r="FD64" s="690"/>
    </row>
    <row r="65" spans="1:162" x14ac:dyDescent="0.2">
      <c r="A65" s="170"/>
      <c r="B65" s="1093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362">
        <v>4563.8432201813575</v>
      </c>
      <c r="EH65" s="814">
        <v>4507.1407679874783</v>
      </c>
      <c r="EI65" s="799">
        <v>4514.9076895626813</v>
      </c>
      <c r="EJ65" s="799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4917.6097782804818</v>
      </c>
      <c r="EQ65" s="799">
        <v>4961.9082199845643</v>
      </c>
      <c r="ER65" s="799">
        <v>4856.8815679962245</v>
      </c>
      <c r="ES65" s="799">
        <v>4884.5881972061388</v>
      </c>
      <c r="ET65" s="362">
        <v>4900.2283697921439</v>
      </c>
      <c r="EU65" s="362">
        <v>4894.2014524801907</v>
      </c>
      <c r="EV65" s="362">
        <v>4845.6836441478299</v>
      </c>
      <c r="EW65" s="362">
        <v>4871.1912991667787</v>
      </c>
      <c r="EX65" s="362">
        <v>4835.755616572028</v>
      </c>
      <c r="EY65" s="289">
        <v>-48.832580634110855</v>
      </c>
      <c r="EZ65" s="945">
        <v>-0.99972768762864928</v>
      </c>
      <c r="FA65" s="688"/>
      <c r="FB65" s="789"/>
      <c r="FC65" s="689"/>
      <c r="FD65" s="690"/>
    </row>
    <row r="66" spans="1:162" x14ac:dyDescent="0.2">
      <c r="A66" s="170"/>
      <c r="B66" s="1093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27">
        <v>77.052993388014272</v>
      </c>
      <c r="EH66" s="1041">
        <v>76.25626846615873</v>
      </c>
      <c r="EI66" s="1036">
        <v>76.732667552571272</v>
      </c>
      <c r="EJ66" s="1036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77.681959367427794</v>
      </c>
      <c r="EQ66" s="1036">
        <v>77.519712272855145</v>
      </c>
      <c r="ER66" s="1036">
        <v>76.662027993327342</v>
      </c>
      <c r="ES66" s="1036">
        <v>76.719963688830418</v>
      </c>
      <c r="ET66" s="1027">
        <v>76.788840413753761</v>
      </c>
      <c r="EU66" s="1027">
        <v>76.776084133780714</v>
      </c>
      <c r="EV66" s="1027">
        <v>76.469759681558244</v>
      </c>
      <c r="EW66" s="1027">
        <v>76.626420684332871</v>
      </c>
      <c r="EX66" s="1027">
        <v>76.660260910644666</v>
      </c>
      <c r="EY66" s="820">
        <v>-5.9702778185751981E-2</v>
      </c>
      <c r="EZ66" s="945"/>
      <c r="FA66" s="688"/>
      <c r="FB66" s="789"/>
      <c r="FC66" s="689"/>
      <c r="FD66" s="689"/>
      <c r="FE66" s="689"/>
      <c r="FF66" s="689"/>
    </row>
    <row r="67" spans="1:162" ht="3" customHeight="1" x14ac:dyDescent="0.2">
      <c r="A67" s="170"/>
      <c r="B67" s="10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575"/>
      <c r="EH67" s="890"/>
      <c r="EI67" s="771"/>
      <c r="EJ67" s="771"/>
      <c r="EK67" s="548"/>
      <c r="EL67" s="771"/>
      <c r="EM67" s="575"/>
      <c r="EN67" s="771"/>
      <c r="EO67" s="575"/>
      <c r="EP67" s="771"/>
      <c r="EQ67" s="771"/>
      <c r="ER67" s="771"/>
      <c r="ES67" s="771"/>
      <c r="ET67" s="575"/>
      <c r="EU67" s="575"/>
      <c r="EV67" s="575"/>
      <c r="EW67" s="575"/>
      <c r="EX67" s="575"/>
      <c r="EY67" s="289"/>
      <c r="EZ67" s="945"/>
      <c r="FA67" s="688"/>
      <c r="FB67" s="789"/>
      <c r="FC67" s="689"/>
      <c r="FD67" s="690"/>
    </row>
    <row r="68" spans="1:162" x14ac:dyDescent="0.2">
      <c r="A68" s="170"/>
      <c r="B68" s="1093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362">
        <v>7909.6353015307986</v>
      </c>
      <c r="EH68" s="814">
        <v>7811.6456090247812</v>
      </c>
      <c r="EI68" s="799">
        <v>7896.4335600204058</v>
      </c>
      <c r="EJ68" s="799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8411.9091949316717</v>
      </c>
      <c r="EQ68" s="799">
        <v>8569.086052077444</v>
      </c>
      <c r="ER68" s="799">
        <v>8477.11922567074</v>
      </c>
      <c r="ES68" s="799">
        <v>8435.0134621270081</v>
      </c>
      <c r="ET68" s="362">
        <v>8429.9657077902721</v>
      </c>
      <c r="EU68" s="362">
        <v>8424.5254517188441</v>
      </c>
      <c r="EV68" s="362">
        <v>8458.6240242596596</v>
      </c>
      <c r="EW68" s="362">
        <v>8507.6786021182616</v>
      </c>
      <c r="EX68" s="362">
        <v>8482.3891505512038</v>
      </c>
      <c r="EY68" s="289">
        <v>47.375688424195687</v>
      </c>
      <c r="EZ68" s="945">
        <v>0.56165516079981737</v>
      </c>
      <c r="FA68" s="688"/>
      <c r="FB68" s="789"/>
      <c r="FC68" s="689"/>
      <c r="FD68" s="690"/>
    </row>
    <row r="69" spans="1:162" x14ac:dyDescent="0.2">
      <c r="A69" s="170"/>
      <c r="B69" s="1093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27">
        <v>78.266975952286415</v>
      </c>
      <c r="EH69" s="1041">
        <v>77.491851417869341</v>
      </c>
      <c r="EI69" s="1036">
        <v>77.594764710143849</v>
      </c>
      <c r="EJ69" s="1036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77.944136172760622</v>
      </c>
      <c r="EQ69" s="1036">
        <v>78.237225513230058</v>
      </c>
      <c r="ER69" s="1036">
        <v>77.954145106705482</v>
      </c>
      <c r="ES69" s="1036">
        <v>77.74521555429466</v>
      </c>
      <c r="ET69" s="1027">
        <v>77.701327202466885</v>
      </c>
      <c r="EU69" s="1027">
        <v>77.629740853388185</v>
      </c>
      <c r="EV69" s="1027">
        <v>77.885153663270913</v>
      </c>
      <c r="EW69" s="1027">
        <v>77.974083904444171</v>
      </c>
      <c r="EX69" s="1027">
        <v>77.868145497875446</v>
      </c>
      <c r="EY69" s="820">
        <v>0.12292994358078602</v>
      </c>
      <c r="EZ69" s="945"/>
      <c r="FA69" s="688"/>
      <c r="FB69" s="789"/>
      <c r="FC69" s="689"/>
      <c r="FD69" s="690"/>
    </row>
    <row r="70" spans="1:162" ht="3.75" customHeight="1" x14ac:dyDescent="0.2">
      <c r="A70" s="170"/>
      <c r="B70" s="10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0"/>
      <c r="EH70" s="891"/>
      <c r="EI70" s="775"/>
      <c r="EJ70" s="775"/>
      <c r="EK70" s="554"/>
      <c r="EL70" s="775"/>
      <c r="EM70" s="770"/>
      <c r="EN70" s="775"/>
      <c r="EO70" s="770"/>
      <c r="EP70" s="775"/>
      <c r="EQ70" s="775"/>
      <c r="ER70" s="775"/>
      <c r="ES70" s="775"/>
      <c r="ET70" s="770"/>
      <c r="EU70" s="770"/>
      <c r="EV70" s="770"/>
      <c r="EW70" s="770"/>
      <c r="EX70" s="770"/>
      <c r="EY70" s="289"/>
      <c r="EZ70" s="945"/>
      <c r="FA70" s="688"/>
      <c r="FB70" s="789"/>
      <c r="FC70" s="689"/>
      <c r="FD70" s="690"/>
    </row>
    <row r="71" spans="1:162" x14ac:dyDescent="0.2">
      <c r="A71" s="170"/>
      <c r="B71" s="1093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362">
        <v>12953.385938526233</v>
      </c>
      <c r="EH71" s="814">
        <v>12811.50835588775</v>
      </c>
      <c r="EI71" s="799">
        <v>12899.736850282803</v>
      </c>
      <c r="EJ71" s="799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13597.058805195329</v>
      </c>
      <c r="EQ71" s="799">
        <v>13576.918324855682</v>
      </c>
      <c r="ER71" s="799">
        <v>13569.365890763844</v>
      </c>
      <c r="ES71" s="799">
        <v>13578.612932862969</v>
      </c>
      <c r="ET71" s="362">
        <v>13558.70390696064</v>
      </c>
      <c r="EU71" s="362">
        <v>13570.722646989789</v>
      </c>
      <c r="EV71" s="362">
        <v>13586.783328975212</v>
      </c>
      <c r="EW71" s="362">
        <v>13578.119007551017</v>
      </c>
      <c r="EX71" s="362">
        <v>13585.636290250721</v>
      </c>
      <c r="EY71" s="289">
        <v>7.0233573877521849</v>
      </c>
      <c r="EZ71" s="945">
        <v>5.1723673268233836E-2</v>
      </c>
      <c r="FA71" s="688"/>
      <c r="FB71" s="789"/>
      <c r="FC71" s="689"/>
      <c r="FD71" s="690"/>
    </row>
    <row r="72" spans="1:162" x14ac:dyDescent="0.2">
      <c r="A72" s="170"/>
      <c r="B72" s="1093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27">
        <v>94.773920626774341</v>
      </c>
      <c r="EH72" s="1041">
        <v>94.616219713256129</v>
      </c>
      <c r="EI72" s="1036">
        <v>94.452880274960009</v>
      </c>
      <c r="EJ72" s="1036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94.408095391794291</v>
      </c>
      <c r="EQ72" s="1036">
        <v>94.434711104581936</v>
      </c>
      <c r="ER72" s="1036">
        <v>94.424172669705769</v>
      </c>
      <c r="ES72" s="1036">
        <v>94.424325267453113</v>
      </c>
      <c r="ET72" s="1027">
        <v>94.457127916262806</v>
      </c>
      <c r="EU72" s="1027">
        <v>94.432884843848313</v>
      </c>
      <c r="EV72" s="1027">
        <v>94.401404485428117</v>
      </c>
      <c r="EW72" s="1027">
        <v>94.424544877086873</v>
      </c>
      <c r="EX72" s="1027">
        <v>94.427731474666516</v>
      </c>
      <c r="EY72" s="978"/>
      <c r="EZ72" s="945"/>
      <c r="FA72" s="688"/>
      <c r="FB72" s="789"/>
      <c r="FC72" s="689"/>
      <c r="FD72" s="690"/>
    </row>
    <row r="73" spans="1:162" ht="3" customHeight="1" x14ac:dyDescent="0.2">
      <c r="A73" s="170"/>
      <c r="B73" s="10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575"/>
      <c r="EH73" s="890"/>
      <c r="EI73" s="771"/>
      <c r="EJ73" s="771"/>
      <c r="EK73" s="548"/>
      <c r="EL73" s="771"/>
      <c r="EM73" s="575"/>
      <c r="EN73" s="771"/>
      <c r="EO73" s="575"/>
      <c r="EP73" s="771"/>
      <c r="EQ73" s="771"/>
      <c r="ER73" s="771"/>
      <c r="ES73" s="771"/>
      <c r="ET73" s="575"/>
      <c r="EU73" s="575"/>
      <c r="EV73" s="575"/>
      <c r="EW73" s="575"/>
      <c r="EX73" s="575"/>
      <c r="EY73" s="289"/>
      <c r="EZ73" s="945"/>
      <c r="FA73" s="688"/>
      <c r="FB73" s="789"/>
      <c r="FC73" s="689"/>
      <c r="FD73" s="690"/>
    </row>
    <row r="74" spans="1:162" x14ac:dyDescent="0.2">
      <c r="A74" s="170"/>
      <c r="B74" s="1093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362">
        <v>794.67219992093101</v>
      </c>
      <c r="EH74" s="814">
        <v>803.20610170227212</v>
      </c>
      <c r="EI74" s="799">
        <v>813.70925950728861</v>
      </c>
      <c r="EJ74" s="799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857.12348461480838</v>
      </c>
      <c r="EQ74" s="799">
        <v>859.6220876556248</v>
      </c>
      <c r="ER74" s="799">
        <v>862.90745857690752</v>
      </c>
      <c r="ES74" s="799">
        <v>866.75999920810318</v>
      </c>
      <c r="ET74" s="362">
        <v>874.81651482617883</v>
      </c>
      <c r="EU74" s="362">
        <v>876.6268778903185</v>
      </c>
      <c r="EV74" s="362">
        <v>877.12629153171827</v>
      </c>
      <c r="EW74" s="362">
        <v>879.80216044716985</v>
      </c>
      <c r="EX74" s="362">
        <v>887.26061835824851</v>
      </c>
      <c r="EY74" s="289">
        <v>20.500619150145326</v>
      </c>
      <c r="EZ74" s="945">
        <v>2.3652013439562602</v>
      </c>
      <c r="FA74" s="688"/>
      <c r="FB74" s="789"/>
      <c r="FC74" s="689"/>
      <c r="FD74" s="690"/>
    </row>
    <row r="75" spans="1:162" ht="12.75" customHeight="1" x14ac:dyDescent="0.2">
      <c r="A75" s="170"/>
      <c r="B75" s="1093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27">
        <v>78.601930587801277</v>
      </c>
      <c r="EH75" s="1041">
        <v>78.762716115594458</v>
      </c>
      <c r="EI75" s="1036">
        <v>78.539659434508025</v>
      </c>
      <c r="EJ75" s="1036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80.698950065590154</v>
      </c>
      <c r="EQ75" s="1036">
        <v>80.932995254734323</v>
      </c>
      <c r="ER75" s="1036">
        <v>80.821103372936975</v>
      </c>
      <c r="ES75" s="1036">
        <v>81.055393766002481</v>
      </c>
      <c r="ET75" s="1027">
        <v>81.086246605403062</v>
      </c>
      <c r="EU75" s="1027">
        <v>81.249789344408057</v>
      </c>
      <c r="EV75" s="1027">
        <v>81.077991999839199</v>
      </c>
      <c r="EW75" s="1027">
        <v>80.781636807388409</v>
      </c>
      <c r="EX75" s="1027">
        <v>80.175974504475562</v>
      </c>
      <c r="EY75" s="820">
        <v>-0.87941926152691963</v>
      </c>
      <c r="EZ75" s="945"/>
      <c r="FA75" s="688"/>
      <c r="FB75" s="789"/>
      <c r="FC75" s="689"/>
      <c r="FD75" s="690"/>
    </row>
    <row r="76" spans="1:162" s="375" customFormat="1" ht="4.5" customHeight="1" x14ac:dyDescent="0.2">
      <c r="A76" s="170"/>
      <c r="B76" s="10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610"/>
      <c r="EH76" s="913"/>
      <c r="EI76" s="779"/>
      <c r="EJ76" s="779"/>
      <c r="EK76" s="694"/>
      <c r="EL76" s="779"/>
      <c r="EM76" s="610"/>
      <c r="EN76" s="779"/>
      <c r="EO76" s="610"/>
      <c r="EP76" s="779"/>
      <c r="EQ76" s="779"/>
      <c r="ER76" s="779"/>
      <c r="ES76" s="779"/>
      <c r="ET76" s="610"/>
      <c r="EU76" s="610"/>
      <c r="EV76" s="610"/>
      <c r="EW76" s="610"/>
      <c r="EX76" s="610"/>
      <c r="EY76" s="610"/>
      <c r="EZ76" s="955"/>
      <c r="FA76" s="688"/>
      <c r="FB76" s="789"/>
      <c r="FC76" s="689"/>
      <c r="FD76" s="690"/>
    </row>
    <row r="77" spans="1:162" ht="13.9" customHeight="1" x14ac:dyDescent="0.2">
      <c r="A77" s="170"/>
      <c r="B77" s="1093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362">
        <v>3628.7241987648158</v>
      </c>
      <c r="EH77" s="814">
        <v>3300.0295068201226</v>
      </c>
      <c r="EI77" s="799">
        <v>3421.8937968998248</v>
      </c>
      <c r="EJ77" s="799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3692.7750343086527</v>
      </c>
      <c r="EQ77" s="799">
        <v>3835.9154616921332</v>
      </c>
      <c r="ER77" s="799">
        <v>3571.4923941869911</v>
      </c>
      <c r="ES77" s="799">
        <v>3596.9604774109675</v>
      </c>
      <c r="ET77" s="362">
        <v>3486.539335043813</v>
      </c>
      <c r="EU77" s="362">
        <v>3536.1046113722332</v>
      </c>
      <c r="EV77" s="362">
        <v>3718.9157252846762</v>
      </c>
      <c r="EW77" s="362">
        <v>3868.7621574425257</v>
      </c>
      <c r="EX77" s="362">
        <v>3925.001910545825</v>
      </c>
      <c r="EY77" s="289">
        <v>328.04143313485747</v>
      </c>
      <c r="EZ77" s="945">
        <v>9.1199621234364034</v>
      </c>
      <c r="FA77" s="688"/>
      <c r="FB77" s="789"/>
      <c r="FC77" s="687"/>
      <c r="FD77" s="690"/>
    </row>
    <row r="78" spans="1:162" x14ac:dyDescent="0.2">
      <c r="A78" s="170"/>
      <c r="B78" s="109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362">
        <v>1606.1004045102038</v>
      </c>
      <c r="EH78" s="814">
        <v>1253.324107982507</v>
      </c>
      <c r="EI78" s="799">
        <v>1391.5953673935858</v>
      </c>
      <c r="EJ78" s="799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2057.3403423448976</v>
      </c>
      <c r="EQ78" s="799">
        <v>2238.9974553740522</v>
      </c>
      <c r="ER78" s="799">
        <v>1959.0277141693878</v>
      </c>
      <c r="ES78" s="799">
        <v>1918.6112725067053</v>
      </c>
      <c r="ET78" s="362">
        <v>1843.5936352431484</v>
      </c>
      <c r="EU78" s="362">
        <v>1860.4235259154518</v>
      </c>
      <c r="EV78" s="362">
        <v>2010.5914497483964</v>
      </c>
      <c r="EW78" s="362">
        <v>2174.6134538341112</v>
      </c>
      <c r="EX78" s="362">
        <v>2259.3663422664722</v>
      </c>
      <c r="EY78" s="289">
        <v>340.75506975976691</v>
      </c>
      <c r="EZ78" s="945">
        <v>17.760505978606254</v>
      </c>
      <c r="FA78" s="688"/>
      <c r="FB78" s="789"/>
      <c r="FC78" s="520"/>
      <c r="FD78" s="230"/>
    </row>
    <row r="79" spans="1:162" ht="15" x14ac:dyDescent="0.25">
      <c r="A79" s="170"/>
      <c r="B79" s="109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362">
        <v>507.24521229446054</v>
      </c>
      <c r="EH79" s="814">
        <v>501.92859238046663</v>
      </c>
      <c r="EI79" s="799">
        <v>505.89366155247802</v>
      </c>
      <c r="EJ79" s="799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490.40454020408174</v>
      </c>
      <c r="EQ79" s="799">
        <v>491.17219820116611</v>
      </c>
      <c r="ER79" s="799">
        <v>500.83709784402316</v>
      </c>
      <c r="ES79" s="799">
        <v>493.70504157142847</v>
      </c>
      <c r="ET79" s="362">
        <v>495.26393277842561</v>
      </c>
      <c r="EU79" s="362">
        <v>497.8681311530612</v>
      </c>
      <c r="EV79" s="362">
        <v>497.83734134839654</v>
      </c>
      <c r="EW79" s="362">
        <v>497.84068807580189</v>
      </c>
      <c r="EX79" s="362">
        <v>494.80527252040815</v>
      </c>
      <c r="EY79" s="289">
        <v>1.1002309489796858</v>
      </c>
      <c r="EZ79" s="945">
        <v>0.22285187639116019</v>
      </c>
      <c r="FA79" s="688"/>
      <c r="FB79" s="789"/>
      <c r="FC79" s="520"/>
      <c r="FD79" s="542"/>
    </row>
    <row r="80" spans="1:162" ht="15" x14ac:dyDescent="0.25">
      <c r="A80" s="170"/>
      <c r="B80" s="109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362">
        <v>907.5770930801516</v>
      </c>
      <c r="EH80" s="814">
        <v>923.75946474714874</v>
      </c>
      <c r="EI80" s="799">
        <v>897.86810423376073</v>
      </c>
      <c r="EJ80" s="799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734.31576537967351</v>
      </c>
      <c r="EQ80" s="799">
        <v>696.5308362069153</v>
      </c>
      <c r="ER80" s="799">
        <v>699.49887406358027</v>
      </c>
      <c r="ES80" s="799">
        <v>770.30055798283388</v>
      </c>
      <c r="ET80" s="362">
        <v>732.90043148223913</v>
      </c>
      <c r="EU80" s="362">
        <v>758.12860620372021</v>
      </c>
      <c r="EV80" s="362">
        <v>790.79603084788346</v>
      </c>
      <c r="EW80" s="362">
        <v>776.61149340261227</v>
      </c>
      <c r="EX80" s="362">
        <v>753.34677364894446</v>
      </c>
      <c r="EY80" s="289">
        <v>-16.953784333889416</v>
      </c>
      <c r="EZ80" s="945">
        <v>-2.2009310727082751</v>
      </c>
      <c r="FA80" s="688"/>
      <c r="FB80" s="789"/>
      <c r="FC80" s="520"/>
      <c r="FD80" s="542"/>
    </row>
    <row r="81" spans="1:160" ht="15" x14ac:dyDescent="0.25">
      <c r="A81" s="170"/>
      <c r="B81" s="109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362">
        <v>607.80148887999985</v>
      </c>
      <c r="EH81" s="814">
        <v>621.01734170999987</v>
      </c>
      <c r="EI81" s="799">
        <v>626.53666371999986</v>
      </c>
      <c r="EJ81" s="799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410.71438637999995</v>
      </c>
      <c r="EQ81" s="799">
        <v>409.21497190999992</v>
      </c>
      <c r="ER81" s="799">
        <v>412.12870810999993</v>
      </c>
      <c r="ES81" s="799">
        <v>414.34360535000002</v>
      </c>
      <c r="ET81" s="362">
        <v>414.78133554000004</v>
      </c>
      <c r="EU81" s="362">
        <v>419.68434809999997</v>
      </c>
      <c r="EV81" s="362">
        <v>419.69090333999998</v>
      </c>
      <c r="EW81" s="362">
        <v>419.69652213000012</v>
      </c>
      <c r="EX81" s="362">
        <v>417.48352210999997</v>
      </c>
      <c r="EY81" s="289">
        <v>3.1399167599999487</v>
      </c>
      <c r="EZ81" s="945">
        <v>0.75780504862567655</v>
      </c>
      <c r="FA81" s="688"/>
      <c r="FB81" s="789"/>
      <c r="FC81" s="520"/>
      <c r="FD81" s="542"/>
    </row>
    <row r="82" spans="1:160" ht="15" x14ac:dyDescent="0.25">
      <c r="A82" s="170"/>
      <c r="B82" s="1093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362">
        <v>1136.1434895535544</v>
      </c>
      <c r="EH82" s="814">
        <v>813.57799438315897</v>
      </c>
      <c r="EI82" s="799">
        <v>919.78036435287447</v>
      </c>
      <c r="EJ82" s="799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1562.7540400087487</v>
      </c>
      <c r="EQ82" s="799">
        <v>1704.4611365303826</v>
      </c>
      <c r="ER82" s="799">
        <v>1407.0527091303386</v>
      </c>
      <c r="ES82" s="799">
        <v>1443.9233862919079</v>
      </c>
      <c r="ET82" s="362">
        <v>1338.1732951426852</v>
      </c>
      <c r="EU82" s="362">
        <v>1375.2630313491156</v>
      </c>
      <c r="EV82" s="362">
        <v>1560.4160672845212</v>
      </c>
      <c r="EW82" s="362">
        <v>1706.2950313732076</v>
      </c>
      <c r="EX82" s="362">
        <v>1767.5059339072475</v>
      </c>
      <c r="EY82" s="289">
        <v>323.58254761533954</v>
      </c>
      <c r="EZ82" s="945">
        <v>22.40995268082202</v>
      </c>
      <c r="FA82" s="688"/>
      <c r="FB82" s="789"/>
      <c r="FC82" s="520"/>
      <c r="FD82" s="542"/>
    </row>
    <row r="83" spans="1:160" x14ac:dyDescent="0.2">
      <c r="A83" s="170"/>
      <c r="B83" s="109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362">
        <v>732.26215345340279</v>
      </c>
      <c r="EH83" s="814">
        <v>402.18750039601031</v>
      </c>
      <c r="EI83" s="799">
        <v>535.22836326911352</v>
      </c>
      <c r="EJ83" s="799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1220.3518967790751</v>
      </c>
      <c r="EQ83" s="799">
        <v>1399.0729920834672</v>
      </c>
      <c r="ER83" s="799">
        <v>1103.6328119567584</v>
      </c>
      <c r="ES83" s="799">
        <v>1070.401943769074</v>
      </c>
      <c r="ET83" s="362">
        <v>1003.292448550446</v>
      </c>
      <c r="EU83" s="362">
        <v>1015.5967716853955</v>
      </c>
      <c r="EV83" s="362">
        <v>1168.2638361266377</v>
      </c>
      <c r="EW83" s="362">
        <v>1328.2809406505953</v>
      </c>
      <c r="EX83" s="362">
        <v>1413.9858977583031</v>
      </c>
      <c r="EY83" s="289">
        <v>343.58395398922903</v>
      </c>
      <c r="EZ83" s="945">
        <v>32.098592121330547</v>
      </c>
      <c r="FA83" s="688"/>
      <c r="FB83" s="789"/>
      <c r="FC83" s="520"/>
      <c r="FD83" s="230"/>
    </row>
    <row r="84" spans="1:160" x14ac:dyDescent="0.2">
      <c r="A84" s="170"/>
      <c r="B84" s="1093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362">
        <v>403.8813361001516</v>
      </c>
      <c r="EH84" s="814">
        <v>411.39049398714872</v>
      </c>
      <c r="EI84" s="799">
        <v>384.55200108376096</v>
      </c>
      <c r="EJ84" s="799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342.40214322967347</v>
      </c>
      <c r="EQ84" s="799">
        <v>305.38814444691536</v>
      </c>
      <c r="ER84" s="799">
        <v>303.41989717358024</v>
      </c>
      <c r="ES84" s="799">
        <v>373.52144252283387</v>
      </c>
      <c r="ET84" s="362">
        <v>334.8808465922391</v>
      </c>
      <c r="EU84" s="362">
        <v>359.6662596637201</v>
      </c>
      <c r="EV84" s="362">
        <v>392.15223115788353</v>
      </c>
      <c r="EW84" s="362">
        <v>378.01409072261225</v>
      </c>
      <c r="EX84" s="362">
        <v>353.52003614894437</v>
      </c>
      <c r="EY84" s="289">
        <v>-20.001406373889495</v>
      </c>
      <c r="EZ84" s="945">
        <v>-5.3548214632060329</v>
      </c>
      <c r="FA84" s="688"/>
      <c r="FB84" s="789"/>
      <c r="FC84" s="520"/>
      <c r="FD84" s="230"/>
    </row>
    <row r="85" spans="1:160" ht="12.75" hidden="1" customHeight="1" outlineLevel="1" x14ac:dyDescent="0.2">
      <c r="A85" s="170"/>
      <c r="B85" s="1093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1028"/>
      <c r="EH85" s="1042"/>
      <c r="EI85" s="705"/>
      <c r="EJ85" s="705"/>
      <c r="EK85" s="1055"/>
      <c r="EL85" s="705"/>
      <c r="EM85" s="1028"/>
      <c r="EN85" s="705"/>
      <c r="EO85" s="1028"/>
      <c r="EP85" s="705"/>
      <c r="EQ85" s="705"/>
      <c r="ER85" s="705"/>
      <c r="ES85" s="705"/>
      <c r="ET85" s="1028"/>
      <c r="EU85" s="1028"/>
      <c r="EV85" s="1028"/>
      <c r="EW85" s="1028"/>
      <c r="EX85" s="1028"/>
      <c r="EY85" s="289">
        <v>0</v>
      </c>
      <c r="EZ85" s="945" t="e">
        <v>#DIV/0!</v>
      </c>
      <c r="FA85" s="688"/>
      <c r="FB85" s="789"/>
      <c r="FC85" s="224"/>
      <c r="FD85" s="230"/>
    </row>
    <row r="86" spans="1:160" collapsed="1" x14ac:dyDescent="0.2">
      <c r="A86" s="170"/>
      <c r="B86" s="1093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362">
        <v>26871.532522850099</v>
      </c>
      <c r="EH86" s="814">
        <v>26854.601287451402</v>
      </c>
      <c r="EI86" s="799">
        <v>26924.242141614599</v>
      </c>
      <c r="EJ86" s="799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27260.294707579931</v>
      </c>
      <c r="EQ86" s="799">
        <v>27279.625300374857</v>
      </c>
      <c r="ER86" s="799">
        <v>27291.09416728012</v>
      </c>
      <c r="ES86" s="799">
        <v>27378.481624841319</v>
      </c>
      <c r="ET86" s="362">
        <v>27367.346206418584</v>
      </c>
      <c r="EU86" s="362">
        <v>27383.202762242214</v>
      </c>
      <c r="EV86" s="362">
        <v>27410.415309089149</v>
      </c>
      <c r="EW86" s="362">
        <v>27399.641297794675</v>
      </c>
      <c r="EX86" s="362">
        <v>27387.340408011896</v>
      </c>
      <c r="EY86" s="289">
        <v>8.858783170577226</v>
      </c>
      <c r="EZ86" s="945">
        <v>3.2356736549405234E-2</v>
      </c>
      <c r="FA86" s="688"/>
      <c r="FB86" s="789"/>
      <c r="FC86" s="603"/>
      <c r="FD86" s="230"/>
    </row>
    <row r="87" spans="1:160" ht="12.75" hidden="1" customHeight="1" x14ac:dyDescent="0.2">
      <c r="A87" s="170"/>
      <c r="B87" s="1093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606"/>
      <c r="EH87" s="898"/>
      <c r="EI87" s="785"/>
      <c r="EJ87" s="785"/>
      <c r="EK87" s="1056"/>
      <c r="EL87" s="785"/>
      <c r="EM87" s="606"/>
      <c r="EN87" s="785"/>
      <c r="EO87" s="606"/>
      <c r="EP87" s="785"/>
      <c r="EQ87" s="785"/>
      <c r="ER87" s="785"/>
      <c r="ES87" s="785"/>
      <c r="ET87" s="606"/>
      <c r="EU87" s="606"/>
      <c r="EV87" s="606"/>
      <c r="EW87" s="606"/>
      <c r="EX87" s="606"/>
      <c r="EY87" s="289">
        <v>0</v>
      </c>
      <c r="EZ87" s="936" t="e">
        <v>#REF!</v>
      </c>
      <c r="FA87" s="688"/>
      <c r="FB87" s="789"/>
      <c r="FC87" s="224"/>
      <c r="FD87" s="230"/>
    </row>
    <row r="88" spans="1:160" ht="13.5" thickBot="1" x14ac:dyDescent="0.25">
      <c r="A88" s="170"/>
      <c r="B88" s="1093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0">
        <v>98.699859417860395</v>
      </c>
      <c r="EH88" s="1043">
        <v>98.713736356955195</v>
      </c>
      <c r="EI88" s="1037">
        <v>98.725172001402598</v>
      </c>
      <c r="EJ88" s="103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98.789368536568517</v>
      </c>
      <c r="EQ88" s="1037">
        <v>98.786488854947763</v>
      </c>
      <c r="ER88" s="1037">
        <v>98.787591399858115</v>
      </c>
      <c r="ES88" s="1037">
        <v>98.791238148615008</v>
      </c>
      <c r="ET88" s="1030">
        <v>98.791462154428871</v>
      </c>
      <c r="EU88" s="1030">
        <v>98.792401085740494</v>
      </c>
      <c r="EV88" s="1030">
        <v>98.791642807295474</v>
      </c>
      <c r="EW88" s="1030">
        <v>98.791141034270865</v>
      </c>
      <c r="EX88" s="1030">
        <v>98.790096805331984</v>
      </c>
      <c r="EY88" s="1032"/>
      <c r="EZ88" s="963"/>
      <c r="FA88" s="688"/>
      <c r="FB88" s="789"/>
      <c r="FC88" s="688"/>
      <c r="FD88" s="230"/>
    </row>
    <row r="89" spans="1:160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266"/>
      <c r="EH89" s="301"/>
      <c r="EI89" s="749"/>
      <c r="EJ89" s="749"/>
      <c r="EK89" s="563"/>
      <c r="EL89" s="749"/>
      <c r="EM89" s="266"/>
      <c r="EN89" s="749"/>
      <c r="EO89" s="266"/>
      <c r="EP89" s="749"/>
      <c r="EQ89" s="749"/>
      <c r="ER89" s="749"/>
      <c r="ES89" s="749"/>
      <c r="ET89" s="266"/>
      <c r="EU89" s="266"/>
      <c r="EV89" s="266"/>
      <c r="EW89" s="266"/>
      <c r="EX89" s="266"/>
      <c r="EY89" s="939"/>
      <c r="EZ89" s="940"/>
      <c r="FA89" s="688"/>
      <c r="FB89" s="789"/>
      <c r="FC89" s="689"/>
      <c r="FD89" s="230"/>
    </row>
    <row r="90" spans="1:16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608">
        <v>6.96</v>
      </c>
      <c r="EH90" s="726">
        <v>6.96</v>
      </c>
      <c r="EI90" s="792">
        <v>6.96</v>
      </c>
      <c r="EJ90" s="792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792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608">
        <v>6.96</v>
      </c>
      <c r="EY90" s="289"/>
      <c r="EZ90" s="945"/>
      <c r="FA90" s="688"/>
      <c r="FB90" s="789"/>
      <c r="FC90" s="224"/>
      <c r="FD90" s="230"/>
    </row>
    <row r="91" spans="1:16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608">
        <v>6.86</v>
      </c>
      <c r="EH91" s="726">
        <v>6.86</v>
      </c>
      <c r="EI91" s="792">
        <v>6.86</v>
      </c>
      <c r="EJ91" s="792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792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608">
        <v>6.86</v>
      </c>
      <c r="EY91" s="289"/>
      <c r="EZ91" s="945"/>
      <c r="FA91" s="688"/>
      <c r="FB91" s="789"/>
      <c r="FC91" s="224"/>
      <c r="FD91" s="230"/>
    </row>
    <row r="92" spans="1:160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608">
        <v>6.9653073356677773</v>
      </c>
      <c r="EH92" s="726">
        <v>6.9700508961543548</v>
      </c>
      <c r="EI92" s="792">
        <v>6.9583065202091792</v>
      </c>
      <c r="EJ92" s="792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672">
        <v>6.966139992633904</v>
      </c>
      <c r="EQ92" s="672">
        <v>6.962438983240153</v>
      </c>
      <c r="ER92" s="672">
        <v>6.962033913072375</v>
      </c>
      <c r="ES92" s="672">
        <v>6.9641639292008453</v>
      </c>
      <c r="ET92" s="1029">
        <v>6.9618328312954443</v>
      </c>
      <c r="EU92" s="1029">
        <v>6.9583932914556641</v>
      </c>
      <c r="EV92" s="1029">
        <v>6.9483014058722654</v>
      </c>
      <c r="EW92" s="1029">
        <v>6.9627126922012925</v>
      </c>
      <c r="EX92" s="1029">
        <v>6.9633874455550728</v>
      </c>
      <c r="EY92" s="983">
        <v>-7.7648364577243001E-4</v>
      </c>
      <c r="EZ92" s="945">
        <v>-1.114970373567202E-2</v>
      </c>
      <c r="FA92" s="688"/>
      <c r="FB92" s="789"/>
      <c r="FC92" s="224"/>
      <c r="FD92" s="230"/>
    </row>
    <row r="93" spans="1:160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815">
        <v>60.498960341002118</v>
      </c>
      <c r="EH93" s="815">
        <v>59.909826143525741</v>
      </c>
      <c r="EI93" s="793">
        <v>59.053452444820188</v>
      </c>
      <c r="EJ93" s="793">
        <v>56.6019549363415</v>
      </c>
      <c r="EK93" s="793">
        <v>56.650798490272777</v>
      </c>
      <c r="EL93" s="793">
        <v>57.037355282279904</v>
      </c>
      <c r="EM93" s="815">
        <v>57.411667634566761</v>
      </c>
      <c r="EN93" s="793">
        <v>59.088561539497853</v>
      </c>
      <c r="EO93" s="793">
        <v>59.206366296093265</v>
      </c>
      <c r="EP93" s="1076"/>
      <c r="EQ93" s="1076"/>
      <c r="ER93" s="1076"/>
      <c r="ES93" s="1076"/>
      <c r="ET93" s="269"/>
      <c r="EU93" s="269"/>
      <c r="EV93" s="269"/>
      <c r="EW93" s="269"/>
      <c r="EX93" s="269"/>
      <c r="EY93" s="820"/>
      <c r="EZ93" s="936"/>
      <c r="FA93" s="688"/>
      <c r="FB93" s="789"/>
      <c r="FC93" s="224"/>
      <c r="FD93" s="230"/>
    </row>
    <row r="94" spans="1:160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608">
        <v>2.3318699999999999</v>
      </c>
      <c r="EH94" s="726">
        <v>2.3358599999999998</v>
      </c>
      <c r="EI94" s="792">
        <v>2.3382999999999998</v>
      </c>
      <c r="EJ94" s="792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2.35521</v>
      </c>
      <c r="EQ94" s="792">
        <v>2.3558400000000002</v>
      </c>
      <c r="ER94" s="792">
        <v>2.3564699999999998</v>
      </c>
      <c r="ES94" s="792">
        <v>2.3571</v>
      </c>
      <c r="ET94" s="608">
        <v>2.35737</v>
      </c>
      <c r="EU94" s="608">
        <v>2.3574600000000001</v>
      </c>
      <c r="EV94" s="608">
        <v>2.3575499999999998</v>
      </c>
      <c r="EW94" s="608">
        <v>2.35764</v>
      </c>
      <c r="EX94" s="608">
        <v>2.3577300000000001</v>
      </c>
      <c r="EY94" s="983">
        <v>6.3000000000013046E-4</v>
      </c>
      <c r="EZ94" s="945">
        <v>2.6727758686527107E-2</v>
      </c>
      <c r="FA94" s="688"/>
      <c r="FB94" s="789"/>
      <c r="FC94" s="520"/>
      <c r="FD94" s="230"/>
    </row>
    <row r="95" spans="1:160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926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672">
        <v>2.3548499999999999</v>
      </c>
      <c r="EP95" s="1076"/>
      <c r="EQ95" s="1076"/>
      <c r="ER95" s="1076"/>
      <c r="ES95" s="1076"/>
      <c r="ET95" s="269"/>
      <c r="EU95" s="269"/>
      <c r="EV95" s="269"/>
      <c r="EW95" s="269"/>
      <c r="EX95" s="269"/>
      <c r="EY95" s="836"/>
      <c r="EZ95" s="942"/>
      <c r="FA95" s="688"/>
      <c r="FB95" s="789"/>
      <c r="FC95" s="224"/>
      <c r="FD95" s="230"/>
    </row>
    <row r="96" spans="1:160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782"/>
      <c r="EK96" s="697"/>
      <c r="EL96" s="782"/>
      <c r="EM96" s="660"/>
      <c r="EN96" s="782"/>
      <c r="EO96" s="660"/>
      <c r="EP96" s="782"/>
      <c r="EQ96" s="782"/>
      <c r="ER96" s="782"/>
      <c r="ES96" s="782"/>
      <c r="ET96" s="660"/>
      <c r="EU96" s="660"/>
      <c r="EV96" s="660"/>
      <c r="EW96" s="660"/>
      <c r="EX96" s="660"/>
      <c r="EY96" s="939"/>
      <c r="EZ96" s="940"/>
      <c r="FA96" s="688"/>
      <c r="FB96" s="789"/>
      <c r="FC96" s="224"/>
      <c r="FD96" s="230"/>
    </row>
    <row r="97" spans="1:160" ht="12.75" customHeight="1" thickBot="1" x14ac:dyDescent="0.25">
      <c r="A97" s="170"/>
      <c r="B97" s="1092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832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526.05869657670178</v>
      </c>
      <c r="EQ97" s="832">
        <v>526.20013378354179</v>
      </c>
      <c r="ER97" s="832">
        <v>535.0979222485405</v>
      </c>
      <c r="ES97" s="832">
        <v>527.2366624618885</v>
      </c>
      <c r="ET97" s="813">
        <v>527.2366624618885</v>
      </c>
      <c r="EU97" s="813">
        <v>527.2366624618885</v>
      </c>
      <c r="EV97" s="813">
        <v>527.2366624618885</v>
      </c>
      <c r="EW97" s="813">
        <v>527.2366624618885</v>
      </c>
      <c r="EX97" s="813">
        <v>527.64719974246168</v>
      </c>
      <c r="EY97" s="820">
        <v>0.4105372805731804</v>
      </c>
      <c r="EZ97" s="945">
        <v>7.7865844658110472E-2</v>
      </c>
      <c r="FA97" s="688"/>
      <c r="FB97" s="789"/>
      <c r="FC97" s="520"/>
      <c r="FD97" s="230"/>
    </row>
    <row r="98" spans="1:160" x14ac:dyDescent="0.2">
      <c r="A98" s="170"/>
      <c r="B98" s="1092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758"/>
      <c r="EK98" s="319"/>
      <c r="EL98" s="758"/>
      <c r="EM98" s="317"/>
      <c r="EN98" s="758"/>
      <c r="EO98" s="317"/>
      <c r="EP98" s="758"/>
      <c r="EQ98" s="758"/>
      <c r="ER98" s="758"/>
      <c r="ES98" s="758"/>
      <c r="ET98" s="317"/>
      <c r="EU98" s="317"/>
      <c r="EV98" s="317"/>
      <c r="EW98" s="317"/>
      <c r="EX98" s="317"/>
      <c r="EY98" s="462"/>
      <c r="EZ98" s="319"/>
      <c r="FA98" s="1024"/>
      <c r="FB98" s="415"/>
      <c r="FC98" s="224"/>
    </row>
    <row r="99" spans="1:160" ht="12.75" hidden="1" customHeight="1" x14ac:dyDescent="0.2">
      <c r="A99" s="170"/>
      <c r="B99" s="1092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784"/>
      <c r="EK99" s="855"/>
      <c r="EL99" s="784"/>
      <c r="EM99" s="318"/>
      <c r="EN99" s="784"/>
      <c r="EO99" s="318"/>
      <c r="EP99" s="784"/>
      <c r="EQ99" s="784"/>
      <c r="ER99" s="784"/>
      <c r="ES99" s="784"/>
      <c r="ET99" s="318"/>
      <c r="EU99" s="318"/>
      <c r="EV99" s="318"/>
      <c r="EW99" s="318"/>
      <c r="EX99" s="318"/>
      <c r="EY99" s="463"/>
      <c r="EZ99" s="855"/>
      <c r="FA99" s="1024"/>
      <c r="FB99" s="415"/>
      <c r="FC99" s="224"/>
    </row>
    <row r="100" spans="1:160" x14ac:dyDescent="0.2">
      <c r="A100" s="170"/>
      <c r="B100" s="1092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54">
        <v>0.54353688473181005</v>
      </c>
      <c r="EP100" s="784"/>
      <c r="EQ100" s="784"/>
      <c r="ER100" s="784"/>
      <c r="ES100" s="784"/>
      <c r="ET100" s="318"/>
      <c r="EU100" s="318"/>
      <c r="EV100" s="454">
        <v>-1</v>
      </c>
      <c r="EW100" s="318"/>
      <c r="EX100" s="318"/>
      <c r="EY100" s="463"/>
      <c r="EZ100" s="855"/>
      <c r="FA100" s="1024"/>
      <c r="FB100" s="415"/>
      <c r="FC100" s="224"/>
    </row>
    <row r="101" spans="1:160" x14ac:dyDescent="0.2">
      <c r="A101" s="170"/>
      <c r="B101" s="1092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54">
        <v>1.4650463082354293</v>
      </c>
      <c r="EP101" s="784"/>
      <c r="EQ101" s="784"/>
      <c r="ER101" s="784"/>
      <c r="ES101" s="784"/>
      <c r="ET101" s="318"/>
      <c r="EU101" s="318"/>
      <c r="EV101" s="454">
        <v>0.45</v>
      </c>
      <c r="EW101" s="318"/>
      <c r="EX101" s="318"/>
      <c r="EY101" s="463"/>
      <c r="EZ101" s="855"/>
      <c r="FA101" s="1024"/>
      <c r="FB101" s="415"/>
      <c r="FC101" s="224"/>
    </row>
    <row r="102" spans="1:160" x14ac:dyDescent="0.2">
      <c r="A102" s="170"/>
      <c r="B102" s="1092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54">
        <v>1.3884574958282991</v>
      </c>
      <c r="EP102" s="784"/>
      <c r="EQ102" s="784"/>
      <c r="ER102" s="784"/>
      <c r="ES102" s="784"/>
      <c r="ET102" s="318"/>
      <c r="EU102" s="318"/>
      <c r="EV102" s="454">
        <v>0.46</v>
      </c>
      <c r="EW102" s="318"/>
      <c r="EX102" s="318"/>
      <c r="EY102" s="463"/>
      <c r="EZ102" s="855"/>
      <c r="FA102" s="1024"/>
      <c r="FB102" s="415"/>
      <c r="FC102" s="224"/>
    </row>
    <row r="103" spans="1:160" hidden="1" x14ac:dyDescent="0.2">
      <c r="A103" s="170"/>
      <c r="B103" s="1092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8"/>
      <c r="EP103" s="784"/>
      <c r="EQ103" s="784"/>
      <c r="ER103" s="784"/>
      <c r="ES103" s="784"/>
      <c r="ET103" s="318"/>
      <c r="EU103" s="318"/>
      <c r="EV103" s="318"/>
      <c r="EW103" s="318"/>
      <c r="EX103" s="318"/>
      <c r="EY103" s="463"/>
      <c r="EZ103" s="855"/>
      <c r="FA103" s="1024"/>
      <c r="FB103" s="415"/>
      <c r="FC103" s="224"/>
    </row>
    <row r="104" spans="1:160" x14ac:dyDescent="0.2">
      <c r="A104" s="170"/>
      <c r="B104" s="1092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20">
        <v>0.39779165635031682</v>
      </c>
      <c r="EP104" s="784"/>
      <c r="EQ104" s="784"/>
      <c r="ER104" s="784"/>
      <c r="ES104" s="784"/>
      <c r="ET104" s="318"/>
      <c r="EU104" s="318"/>
      <c r="EV104" s="318"/>
      <c r="EW104" s="318"/>
      <c r="EX104" s="318"/>
      <c r="EY104" s="463"/>
      <c r="EZ104" s="855"/>
      <c r="FA104" s="1024"/>
      <c r="FB104" s="415"/>
      <c r="FC104" s="224"/>
    </row>
    <row r="105" spans="1:160" x14ac:dyDescent="0.2">
      <c r="A105" s="170"/>
      <c r="B105" s="1092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20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20">
        <v>1.137047427322524</v>
      </c>
      <c r="EP105" s="784"/>
      <c r="EQ105" s="784"/>
      <c r="ER105" s="784"/>
      <c r="ES105" s="784"/>
      <c r="ET105" s="318"/>
      <c r="EU105" s="318"/>
      <c r="EV105" s="318"/>
      <c r="EW105" s="318"/>
      <c r="EX105" s="318"/>
      <c r="EY105" s="463"/>
      <c r="EZ105" s="855"/>
      <c r="FA105" s="1024"/>
      <c r="FB105" s="415"/>
      <c r="FC105" s="224"/>
    </row>
    <row r="106" spans="1:160" x14ac:dyDescent="0.2">
      <c r="A106" s="170"/>
      <c r="B106" s="1092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20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20">
        <v>1.2648200225236828</v>
      </c>
      <c r="EP106" s="784"/>
      <c r="EQ106" s="784"/>
      <c r="ER106" s="784"/>
      <c r="ES106" s="784"/>
      <c r="ET106" s="318"/>
      <c r="EU106" s="318"/>
      <c r="EV106" s="318"/>
      <c r="EW106" s="318"/>
      <c r="EX106" s="318"/>
      <c r="EY106" s="463"/>
      <c r="EZ106" s="855"/>
      <c r="FA106" s="1024"/>
      <c r="FB106" s="415"/>
      <c r="FC106" s="224"/>
    </row>
    <row r="107" spans="1:160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522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784"/>
      <c r="EQ107" s="784"/>
      <c r="ER107" s="784"/>
      <c r="ES107" s="784"/>
      <c r="ET107" s="318"/>
      <c r="EU107" s="318"/>
      <c r="EV107" s="318"/>
      <c r="EW107" s="318"/>
      <c r="EX107" s="318"/>
      <c r="EY107" s="463"/>
      <c r="EZ107" s="855"/>
      <c r="FA107" s="1024"/>
      <c r="FB107" s="415"/>
      <c r="FC107" s="224"/>
    </row>
    <row r="108" spans="1:160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522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784"/>
      <c r="EQ108" s="784"/>
      <c r="ER108" s="784"/>
      <c r="ES108" s="784"/>
      <c r="ET108" s="318"/>
      <c r="EU108" s="318"/>
      <c r="EV108" s="318"/>
      <c r="EW108" s="318"/>
      <c r="EX108" s="318"/>
      <c r="EY108" s="463"/>
      <c r="EZ108" s="855"/>
      <c r="FA108" s="1024"/>
      <c r="FB108" s="415"/>
      <c r="FC108" s="224"/>
    </row>
    <row r="109" spans="1:160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522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784"/>
      <c r="EQ109" s="784"/>
      <c r="ER109" s="784"/>
      <c r="ES109" s="784"/>
      <c r="ET109" s="318"/>
      <c r="EU109" s="318"/>
      <c r="EV109" s="318"/>
      <c r="EW109" s="318"/>
      <c r="EX109" s="318"/>
      <c r="EY109" s="463"/>
      <c r="EZ109" s="855"/>
      <c r="FA109" s="1024"/>
      <c r="FB109" s="415"/>
      <c r="FC109" s="224"/>
    </row>
    <row r="110" spans="1:160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522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784"/>
      <c r="EQ110" s="784"/>
      <c r="ER110" s="784"/>
      <c r="ES110" s="784"/>
      <c r="ET110" s="318"/>
      <c r="EU110" s="318"/>
      <c r="EV110" s="318"/>
      <c r="EW110" s="318"/>
      <c r="EX110" s="318"/>
      <c r="EY110" s="859"/>
      <c r="EZ110" s="860"/>
      <c r="FA110" s="1024"/>
      <c r="FB110" s="415"/>
      <c r="FC110" s="224"/>
    </row>
    <row r="111" spans="1:160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758"/>
      <c r="EK111" s="758"/>
      <c r="EL111" s="758"/>
      <c r="EM111" s="317"/>
      <c r="EN111" s="758"/>
      <c r="EO111" s="317"/>
      <c r="EP111" s="758"/>
      <c r="EQ111" s="758"/>
      <c r="ER111" s="758"/>
      <c r="ES111" s="758"/>
      <c r="ET111" s="317"/>
      <c r="EU111" s="317"/>
      <c r="EV111" s="317"/>
      <c r="EW111" s="317"/>
      <c r="EX111" s="317"/>
      <c r="EY111" s="464"/>
      <c r="EZ111" s="416"/>
      <c r="FA111" s="1024"/>
      <c r="FB111" s="415"/>
      <c r="FC111" s="224"/>
    </row>
    <row r="112" spans="1:160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776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2.75</v>
      </c>
      <c r="EQ112" s="776">
        <v>2</v>
      </c>
      <c r="ER112" s="776">
        <v>2</v>
      </c>
      <c r="ES112" s="776">
        <v>2</v>
      </c>
      <c r="ET112" s="576">
        <v>2</v>
      </c>
      <c r="EU112" s="576">
        <v>2</v>
      </c>
      <c r="EV112" s="576">
        <v>2</v>
      </c>
      <c r="EW112" s="576">
        <v>2</v>
      </c>
      <c r="EX112" s="576">
        <v>2</v>
      </c>
      <c r="EY112" s="289"/>
      <c r="EZ112" s="838"/>
      <c r="FA112" s="688"/>
      <c r="FB112" s="415"/>
      <c r="FC112" s="224"/>
    </row>
    <row r="113" spans="1:159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598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598">
        <v>4</v>
      </c>
      <c r="ET113" s="888">
        <v>4</v>
      </c>
      <c r="EU113" s="888">
        <v>4</v>
      </c>
      <c r="EV113" s="888">
        <v>4</v>
      </c>
      <c r="EW113" s="888">
        <v>4</v>
      </c>
      <c r="EX113" s="888">
        <v>4</v>
      </c>
      <c r="EY113" s="837"/>
      <c r="EZ113" s="839"/>
      <c r="FA113" s="688"/>
      <c r="FB113" s="415"/>
      <c r="FC113" s="224"/>
    </row>
    <row r="114" spans="1:159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304"/>
      <c r="FB114" s="304"/>
      <c r="FC114" s="224"/>
    </row>
    <row r="115" spans="1:159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085"/>
      <c r="EZ115" s="1085"/>
      <c r="FA115" s="304"/>
      <c r="FB115" s="304"/>
      <c r="FC115" s="224"/>
    </row>
    <row r="116" spans="1:159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304"/>
      <c r="FB116" s="304"/>
      <c r="FC116" s="224"/>
    </row>
    <row r="117" spans="1:159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304"/>
      <c r="FB117" s="304"/>
      <c r="FC117" s="224"/>
    </row>
    <row r="118" spans="1:159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304"/>
      <c r="FB118" s="304"/>
      <c r="FC118" s="224"/>
    </row>
    <row r="119" spans="1:159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304"/>
      <c r="FB119" s="304"/>
      <c r="FC119" s="224"/>
    </row>
    <row r="120" spans="1:159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572"/>
      <c r="EY120" s="240"/>
      <c r="EZ120" s="240"/>
      <c r="FA120" s="304"/>
      <c r="FB120" s="304"/>
      <c r="FC120" s="224"/>
    </row>
    <row r="121" spans="1:159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571"/>
      <c r="EY121" s="240"/>
      <c r="EZ121" s="240"/>
      <c r="FA121" s="304"/>
      <c r="FB121" s="304"/>
      <c r="FC121" s="224"/>
    </row>
    <row r="122" spans="1:159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571"/>
      <c r="EY122" s="240"/>
      <c r="EZ122" s="240"/>
      <c r="FA122" s="304"/>
      <c r="FB122" s="304"/>
      <c r="FC122" s="224"/>
    </row>
    <row r="123" spans="1:159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240"/>
      <c r="EZ123" s="240"/>
      <c r="FA123" s="304"/>
      <c r="FB123" s="304"/>
      <c r="FC123" s="224"/>
    </row>
    <row r="124" spans="1:159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571"/>
      <c r="EY124" s="240"/>
      <c r="EZ124" s="240"/>
      <c r="FA124" s="304"/>
      <c r="FB124" s="304"/>
      <c r="FC124" s="224"/>
    </row>
    <row r="125" spans="1:159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304"/>
      <c r="FC125" s="224"/>
    </row>
    <row r="126" spans="1:159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304"/>
      <c r="FC126" s="224"/>
    </row>
    <row r="127" spans="1:159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304"/>
      <c r="FC127" s="224"/>
    </row>
    <row r="128" spans="1:159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304"/>
      <c r="FC128" s="224"/>
    </row>
    <row r="129" spans="3:159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304"/>
      <c r="FC129" s="224"/>
    </row>
    <row r="130" spans="3:159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304"/>
      <c r="FB130" s="304"/>
      <c r="FC130" s="224"/>
    </row>
    <row r="131" spans="3:159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304"/>
      <c r="FB131" s="304"/>
      <c r="FC131" s="224"/>
    </row>
    <row r="132" spans="3:159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304"/>
      <c r="FB132" s="304"/>
      <c r="FC132" s="224"/>
    </row>
    <row r="133" spans="3:159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304"/>
      <c r="FB133" s="304"/>
      <c r="FC133" s="224"/>
    </row>
    <row r="134" spans="3:159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9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9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9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9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4" width="8.85546875" style="808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863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086" t="str">
        <f>+entero!EO3</f>
        <v>2020
 A fines de Ago</v>
      </c>
      <c r="EP4" s="1106" t="str">
        <f>+entero!EP3</f>
        <v>Semana 1°</v>
      </c>
      <c r="EQ4" s="1106" t="str">
        <f>+entero!EQ3</f>
        <v>Semana 2°</v>
      </c>
      <c r="ER4" s="1106" t="str">
        <f>+entero!ER3</f>
        <v>Semana 3°</v>
      </c>
      <c r="ES4" s="1106" t="str">
        <f>+entero!ES3</f>
        <v>Semana 4°</v>
      </c>
      <c r="ET4" s="1104" t="str">
        <f>+entero!ET3</f>
        <v>Semana 1°</v>
      </c>
      <c r="EU4" s="1104"/>
      <c r="EV4" s="1104"/>
      <c r="EW4" s="1104"/>
      <c r="EX4" s="1104"/>
      <c r="EY4" s="1110" t="s">
        <v>252</v>
      </c>
      <c r="EZ4" s="1111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12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8">
        <f>+entero!EM4</f>
        <v>0</v>
      </c>
      <c r="EN5" s="1108">
        <f>+entero!EN4</f>
        <v>0</v>
      </c>
      <c r="EO5" s="1108">
        <f>+entero!EO4</f>
        <v>0</v>
      </c>
      <c r="EP5" s="1107">
        <f>+entero!EP4</f>
        <v>44078</v>
      </c>
      <c r="EQ5" s="1107">
        <f>+entero!EQ4</f>
        <v>44085</v>
      </c>
      <c r="ER5" s="1107">
        <f>+entero!ER4</f>
        <v>44092</v>
      </c>
      <c r="ES5" s="1107">
        <f>+entero!ES4</f>
        <v>44099</v>
      </c>
      <c r="ET5" s="930">
        <f>+entero!ET4</f>
        <v>44102</v>
      </c>
      <c r="EU5" s="930">
        <f>+entero!EU4</f>
        <v>44103</v>
      </c>
      <c r="EV5" s="930">
        <f>+entero!EV4</f>
        <v>44104</v>
      </c>
      <c r="EW5" s="930">
        <f>+entero!EW4</f>
        <v>44105</v>
      </c>
      <c r="EX5" s="930">
        <f>+entero!EX4</f>
        <v>44106</v>
      </c>
      <c r="EY5" s="972" t="s">
        <v>246</v>
      </c>
      <c r="EZ5" s="973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825"/>
      <c r="ET6" s="718"/>
      <c r="EU6" s="718"/>
      <c r="EV6" s="718"/>
      <c r="EW6" s="718"/>
      <c r="EX6" s="718"/>
      <c r="EY6" s="971"/>
      <c r="EZ6" s="864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762">
        <f>+entero!ES7</f>
        <v>6368.3608504899994</v>
      </c>
      <c r="ET7" s="468">
        <f>+entero!ET7</f>
        <v>6328.8068233100003</v>
      </c>
      <c r="EU7" s="468">
        <f>+entero!EU7</f>
        <v>6338.3209370099994</v>
      </c>
      <c r="EV7" s="468">
        <f>+entero!EV7</f>
        <v>6355.7912034400015</v>
      </c>
      <c r="EW7" s="468">
        <f>+entero!EW7</f>
        <v>6320.5915305600001</v>
      </c>
      <c r="EX7" s="468">
        <f>+entero!EX7</f>
        <v>6326.3245393399993</v>
      </c>
      <c r="EY7" s="764">
        <f>+entero!EY7</f>
        <v>-42.036311150000074</v>
      </c>
      <c r="EZ7" s="946">
        <f>+entero!EZ7</f>
        <v>-0.66008054720651832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762">
        <f>+entero!ES8</f>
        <v>3521.2353812199999</v>
      </c>
      <c r="ET8" s="468">
        <f>+entero!ET8</f>
        <v>3482.85967394</v>
      </c>
      <c r="EU8" s="468">
        <f>+entero!EU8</f>
        <v>3469.5245020799998</v>
      </c>
      <c r="EV8" s="468">
        <f>+entero!EV8</f>
        <v>3465.3127036200003</v>
      </c>
      <c r="EW8" s="468">
        <f>+entero!EW8</f>
        <v>3440.4666383899998</v>
      </c>
      <c r="EX8" s="468">
        <f>+entero!EX8</f>
        <v>3419.2021350299997</v>
      </c>
      <c r="EY8" s="764">
        <f>+entero!EY8</f>
        <v>-102.03324619000023</v>
      </c>
      <c r="EZ8" s="946">
        <f>+entero!EZ8</f>
        <v>-2.8976548041684405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762">
        <f>+entero!ES9</f>
        <v>233.76823894</v>
      </c>
      <c r="ET9" s="468">
        <f>+entero!ET9</f>
        <v>233.65835727999999</v>
      </c>
      <c r="EU9" s="468">
        <f>+entero!EU9</f>
        <v>234.17946273000001</v>
      </c>
      <c r="EV9" s="468">
        <f>+entero!EV9</f>
        <v>234.31279831000001</v>
      </c>
      <c r="EW9" s="468">
        <f>+entero!EW9</f>
        <v>234.36108345</v>
      </c>
      <c r="EX9" s="468">
        <f>+entero!EX9</f>
        <v>234.85225987000001</v>
      </c>
      <c r="EY9" s="764">
        <f>+entero!EY9</f>
        <v>1.0840209300000083</v>
      </c>
      <c r="EZ9" s="946">
        <f>+entero!EZ9</f>
        <v>0.46371608688819271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762">
        <f>+entero!ES10</f>
        <v>2576.8135582800001</v>
      </c>
      <c r="ET10" s="468">
        <f>+entero!ET10</f>
        <v>2575.7622972200002</v>
      </c>
      <c r="EU10" s="468">
        <f>+entero!EU10</f>
        <v>2598.0090158500002</v>
      </c>
      <c r="EV10" s="468">
        <f>+entero!EV10</f>
        <v>2619.5379267799999</v>
      </c>
      <c r="EW10" s="468">
        <f>+entero!EW10</f>
        <v>2609.12848605</v>
      </c>
      <c r="EX10" s="468">
        <f>+entero!EX10</f>
        <v>2635.5580410799998</v>
      </c>
      <c r="EY10" s="764">
        <f>+entero!EY10</f>
        <v>58.744482799999787</v>
      </c>
      <c r="EZ10" s="946">
        <f>+entero!EZ10</f>
        <v>2.2797335341254259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762">
        <f>+entero!ES11</f>
        <v>36.543672049999998</v>
      </c>
      <c r="ET11" s="468">
        <f>+entero!ET11</f>
        <v>36.526494870000001</v>
      </c>
      <c r="EU11" s="468">
        <f>+entero!EU11</f>
        <v>36.607956350000002</v>
      </c>
      <c r="EV11" s="468">
        <f>+entero!EV11</f>
        <v>36.627774729999999</v>
      </c>
      <c r="EW11" s="468">
        <f>+entero!EW11</f>
        <v>36.635322670000001</v>
      </c>
      <c r="EX11" s="468">
        <f>+entero!EX11</f>
        <v>36.71210336</v>
      </c>
      <c r="EY11" s="1047">
        <f>+entero!EY11</f>
        <v>0.16843131000000255</v>
      </c>
      <c r="EZ11" s="946">
        <f>+entero!EZ11</f>
        <v>0.46090417451631704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762">
        <f>+entero!ES12</f>
        <v>6368.3605948699997</v>
      </c>
      <c r="ET12" s="468">
        <f>+entero!ET12</f>
        <v>6328.8065676899996</v>
      </c>
      <c r="EU12" s="468">
        <f>+entero!EU12</f>
        <v>6338.3206813899997</v>
      </c>
      <c r="EV12" s="468">
        <f>+entero!EV12</f>
        <v>6355.7909210900007</v>
      </c>
      <c r="EW12" s="468">
        <f>+entero!EW12</f>
        <v>6320.5912482100002</v>
      </c>
      <c r="EX12" s="468">
        <f>+entero!EX12</f>
        <v>6326.3234839699999</v>
      </c>
      <c r="EY12" s="764">
        <f>+entero!EY12</f>
        <v>-42.037110899999789</v>
      </c>
      <c r="EZ12" s="946">
        <f>+entero!EZ12</f>
        <v>-0.66009313187859631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762">
        <f>+entero!ES13</f>
        <v>1334.1711046151602</v>
      </c>
      <c r="ET13" s="468">
        <f>+entero!ET13</f>
        <v>1333.8889116107869</v>
      </c>
      <c r="EU13" s="468">
        <f>+entero!EU13</f>
        <v>1334.3115878454807</v>
      </c>
      <c r="EV13" s="468">
        <f>+entero!EV13</f>
        <v>1326.0580399431483</v>
      </c>
      <c r="EW13" s="468">
        <f>+entero!EW13</f>
        <v>1333.6467697113699</v>
      </c>
      <c r="EX13" s="468">
        <f>+entero!EX13</f>
        <v>1334.3510447711371</v>
      </c>
      <c r="EY13" s="1047">
        <f>+entero!EY13</f>
        <v>0.17994015597696489</v>
      </c>
      <c r="EZ13" s="946">
        <f>+entero!EZ13</f>
        <v>1.3487037408808848E-2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762">
        <f>+entero!ES14</f>
        <v>414.34360535000002</v>
      </c>
      <c r="ET14" s="468">
        <f>+entero!ET14</f>
        <v>414.78133554000004</v>
      </c>
      <c r="EU14" s="468">
        <f>+entero!EU14</f>
        <v>419.68434809999997</v>
      </c>
      <c r="EV14" s="468">
        <f>+entero!EV14</f>
        <v>419.69090333999998</v>
      </c>
      <c r="EW14" s="468">
        <f>+entero!EW14</f>
        <v>419.69652213000012</v>
      </c>
      <c r="EX14" s="468">
        <f>+entero!EX14</f>
        <v>417.48352210999997</v>
      </c>
      <c r="EY14" s="764">
        <f>+entero!EY14</f>
        <v>3.1399167599999487</v>
      </c>
      <c r="EZ14" s="946">
        <f>+entero!EZ14</f>
        <v>0.75780504862567655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762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468">
        <f>+entero!EX15</f>
        <v>0</v>
      </c>
      <c r="EY15" s="976"/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762">
        <f>+entero!ES16</f>
        <v>178.48751462000001</v>
      </c>
      <c r="ET16" s="468">
        <f>+entero!ET16</f>
        <v>178.49729621</v>
      </c>
      <c r="EU16" s="468">
        <f>+entero!EU16</f>
        <v>178.50374950000003</v>
      </c>
      <c r="EV16" s="468">
        <f>+entero!EV16</f>
        <v>178.50742269</v>
      </c>
      <c r="EW16" s="468">
        <f>+entero!EW16</f>
        <v>178.51238193</v>
      </c>
      <c r="EX16" s="468">
        <f>+entero!EX16</f>
        <v>177.90652258</v>
      </c>
      <c r="EY16" s="764">
        <f>+entero!EY16</f>
        <v>-0.58099204000001237</v>
      </c>
      <c r="EZ16" s="946">
        <f>+entero!EZ16</f>
        <v>-0.32550850474720577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762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468">
        <f>+entero!EX17</f>
        <v>0</v>
      </c>
      <c r="EY17" s="764"/>
      <c r="EZ17" s="946"/>
      <c r="FA17" s="797"/>
      <c r="FB17" s="797"/>
      <c r="FC17" s="797"/>
      <c r="FD17" s="797"/>
      <c r="FE17" s="797"/>
      <c r="FF17" s="797"/>
      <c r="FG17" s="797"/>
      <c r="FH17" s="797"/>
      <c r="FI17" s="798"/>
      <c r="FJ17" s="798"/>
      <c r="FK17" s="798"/>
      <c r="FL17" s="798"/>
      <c r="FM17" s="798"/>
      <c r="FN17" s="798"/>
      <c r="FO17" s="798"/>
      <c r="FP17" s="798"/>
    </row>
    <row r="18" spans="2:17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762">
        <f>+entero!ES18</f>
        <v>7881.0192141051602</v>
      </c>
      <c r="ET18" s="468">
        <f>+entero!ET18</f>
        <v>7841.1927755107863</v>
      </c>
      <c r="EU18" s="468">
        <f>+entero!EU18</f>
        <v>7851.1360187354803</v>
      </c>
      <c r="EV18" s="468">
        <f>+entero!EV18</f>
        <v>7860.3563837231486</v>
      </c>
      <c r="EW18" s="468">
        <f>+entero!EW18</f>
        <v>7832.7503998513703</v>
      </c>
      <c r="EX18" s="468">
        <f>+entero!EX18</f>
        <v>7838.5810513211363</v>
      </c>
      <c r="EY18" s="764">
        <f>+entero!EY18</f>
        <v>-42.438162784023916</v>
      </c>
      <c r="EZ18" s="946">
        <f>+entero!EZ18</f>
        <v>-0.53848571651836152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762">
        <f>+entero!ES19</f>
        <v>0.3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468">
        <f>+entero!EX19</f>
        <v>1.5</v>
      </c>
      <c r="EY19" s="764">
        <f>+entero!EY19</f>
        <v>1.2</v>
      </c>
      <c r="EZ19" s="946">
        <f>+entero!EZ19</f>
        <v>400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762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468">
        <f>+entero!EX20</f>
        <v>0</v>
      </c>
      <c r="EY20" s="1047"/>
      <c r="EZ20" s="946"/>
      <c r="FA20" s="165"/>
      <c r="FB20" s="165"/>
      <c r="FC20" s="165"/>
      <c r="FD20" s="165"/>
      <c r="FE20" s="165"/>
      <c r="FF20" s="165"/>
      <c r="FG20" s="165"/>
      <c r="FH20" s="165"/>
    </row>
    <row r="21" spans="2:172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762">
        <f>+entero!ES21</f>
        <v>65.599999999999994</v>
      </c>
      <c r="ET21" s="1065">
        <f>+entero!ET21</f>
        <v>37</v>
      </c>
      <c r="EU21" s="1065">
        <f>+entero!EU21</f>
        <v>26.1</v>
      </c>
      <c r="EV21" s="468">
        <f>+entero!EV21</f>
        <v>23.4</v>
      </c>
      <c r="EW21" s="468">
        <f>+entero!EW21</f>
        <v>0.9</v>
      </c>
      <c r="EX21" s="468">
        <f>+entero!EX21</f>
        <v>0.1</v>
      </c>
      <c r="EY21" s="764">
        <f>+entero!EY21</f>
        <v>21.900000000000006</v>
      </c>
      <c r="EZ21" s="946">
        <f>+entero!EZ21</f>
        <v>33.384146341463428</v>
      </c>
      <c r="FA21" s="797"/>
      <c r="FB21" s="797"/>
      <c r="FC21" s="797"/>
      <c r="FD21" s="797"/>
      <c r="FE21" s="797"/>
      <c r="FF21" s="797"/>
      <c r="FG21" s="797"/>
      <c r="FH21" s="797"/>
      <c r="FI21" s="798"/>
      <c r="FJ21" s="798"/>
      <c r="FK21" s="798"/>
      <c r="FL21" s="798"/>
      <c r="FM21" s="798"/>
      <c r="FN21" s="798"/>
      <c r="FO21" s="798"/>
      <c r="FP21" s="798"/>
    </row>
    <row r="22" spans="2:172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762">
        <f>+entero!ES22</f>
        <v>2.5999999999999996</v>
      </c>
      <c r="ET22" s="1065">
        <f>+entero!ET22</f>
        <v>0</v>
      </c>
      <c r="EU22" s="1065">
        <f>+entero!EU22</f>
        <v>3.1</v>
      </c>
      <c r="EV22" s="468">
        <f>+entero!EV22</f>
        <v>1.6</v>
      </c>
      <c r="EW22" s="468">
        <f>+entero!EW22</f>
        <v>0.9</v>
      </c>
      <c r="EX22" s="468">
        <f>+entero!EX22</f>
        <v>0</v>
      </c>
      <c r="EY22" s="764">
        <f>+entero!EY22</f>
        <v>3.0000000000000009</v>
      </c>
      <c r="EZ22" s="946">
        <f>+entero!EZ22</f>
        <v>115.38461538461542</v>
      </c>
      <c r="FA22" s="797"/>
      <c r="FB22" s="797"/>
      <c r="FC22" s="797"/>
      <c r="FD22" s="797"/>
      <c r="FE22" s="797"/>
      <c r="FF22" s="797"/>
      <c r="FG22" s="797"/>
      <c r="FH22" s="797"/>
      <c r="FI22" s="798"/>
      <c r="FJ22" s="798"/>
      <c r="FK22" s="798"/>
      <c r="FL22" s="798"/>
      <c r="FM22" s="798"/>
      <c r="FN22" s="798"/>
      <c r="FO22" s="798"/>
      <c r="FP22" s="798"/>
    </row>
    <row r="23" spans="2:172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762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468">
        <f>+entero!EX23</f>
        <v>0</v>
      </c>
      <c r="EY23" s="1047"/>
      <c r="EZ23" s="946"/>
      <c r="FA23" s="797"/>
      <c r="FB23" s="797"/>
      <c r="FC23" s="797"/>
      <c r="FD23" s="797"/>
      <c r="FE23" s="797"/>
      <c r="FF23" s="797"/>
      <c r="FG23" s="797"/>
      <c r="FH23" s="797"/>
      <c r="FI23" s="798"/>
      <c r="FJ23" s="798"/>
      <c r="FK23" s="798"/>
      <c r="FL23" s="798"/>
      <c r="FM23" s="798"/>
      <c r="FN23" s="798"/>
      <c r="FO23" s="798"/>
      <c r="FP23" s="798"/>
    </row>
    <row r="24" spans="2:17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762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468">
        <f>+entero!EX24</f>
        <v>0</v>
      </c>
      <c r="EY24" s="964"/>
      <c r="EZ24" s="946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762">
        <f>+entero!ES25</f>
        <v>30</v>
      </c>
      <c r="ET25" s="468">
        <f>+entero!ET25</f>
        <v>12.1875</v>
      </c>
      <c r="EU25" s="468">
        <f>+entero!EU25</f>
        <v>0</v>
      </c>
      <c r="EV25" s="468">
        <f>+entero!EV25</f>
        <v>0</v>
      </c>
      <c r="EW25" s="468">
        <f>+entero!EW25</f>
        <v>0</v>
      </c>
      <c r="EX25" s="468">
        <f>+entero!EX25</f>
        <v>0</v>
      </c>
      <c r="EY25" s="764">
        <f>+entero!EY25</f>
        <v>-17.8125</v>
      </c>
      <c r="EZ25" s="946">
        <f>+entero!EZ25</f>
        <v>-59.375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762">
        <f>+entero!ES26</f>
        <v>10</v>
      </c>
      <c r="ET26" s="468">
        <f>+entero!ET26</f>
        <v>0</v>
      </c>
      <c r="EU26" s="468">
        <f>+entero!EU26</f>
        <v>12</v>
      </c>
      <c r="EV26" s="468">
        <f>+entero!EV26</f>
        <v>0</v>
      </c>
      <c r="EW26" s="468">
        <f>+entero!EW26</f>
        <v>5</v>
      </c>
      <c r="EX26" s="468">
        <f>+entero!EX26</f>
        <v>5</v>
      </c>
      <c r="EY26" s="764">
        <f>+entero!EY26</f>
        <v>12</v>
      </c>
      <c r="EZ26" s="946">
        <f>+entero!EZ26</f>
        <v>120.00000000000001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7"/>
      <c r="EU27" s="977"/>
      <c r="EV27" s="977"/>
      <c r="EW27" s="977"/>
      <c r="EX27" s="977"/>
      <c r="EY27" s="865"/>
      <c r="EZ27" s="866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>
        <v>0</v>
      </c>
      <c r="EU52" s="751">
        <v>0</v>
      </c>
      <c r="EV52" s="751">
        <v>0</v>
      </c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>
        <v>907.35968514000001</v>
      </c>
      <c r="EU55" s="751">
        <v>907.35968514000001</v>
      </c>
      <c r="EV55" s="751">
        <v>906.33011213999998</v>
      </c>
      <c r="EW55" s="751"/>
      <c r="EX55" s="751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  <c r="EX170" s="752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  <c r="EX171" s="752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  <c r="EX172" s="752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</sheetData>
  <mergeCells count="148"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S4:ES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Y7:EZ8 EY18:EZ18 DU17:DU20 DU8:DU16 DU7 EY12:EZ14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9" width="9.85546875" style="808" customWidth="1"/>
    <col min="150" max="154" width="9.28515625" style="808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826"/>
      <c r="ET5" s="322"/>
      <c r="EU5" s="322"/>
      <c r="EV5" s="322"/>
      <c r="EW5" s="322"/>
      <c r="EX5" s="322"/>
      <c r="EY5" s="84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86413.353730854971</v>
      </c>
      <c r="ES6" s="763">
        <f>+entero!ES28</f>
        <v>85413.076096850389</v>
      </c>
      <c r="ET6" s="867">
        <f>+entero!ET28</f>
        <v>85413.076096850389</v>
      </c>
      <c r="EU6" s="867">
        <f>+entero!EU28</f>
        <v>85543.012017692759</v>
      </c>
      <c r="EV6" s="867">
        <f>+entero!EV28</f>
        <v>86702.396638541308</v>
      </c>
      <c r="EW6" s="867">
        <f>+entero!EW28</f>
        <v>87602.058273634437</v>
      </c>
      <c r="EX6" s="867">
        <f>+entero!EX28</f>
        <v>87967.63272847078</v>
      </c>
      <c r="EY6" s="846">
        <f>+entero!EY28</f>
        <v>2554.5566316203913</v>
      </c>
      <c r="EZ6" s="947">
        <f>+entero!EZ28</f>
        <v>2.9908261689624247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763">
        <f>+entero!ES29</f>
        <v>52194.4257392</v>
      </c>
      <c r="ET7" s="867">
        <f>+entero!ET29</f>
        <v>52209.753476599995</v>
      </c>
      <c r="EU7" s="867">
        <f>+entero!EU29</f>
        <v>52057.7530549</v>
      </c>
      <c r="EV7" s="867">
        <f>+entero!EV29</f>
        <v>52000.710782000002</v>
      </c>
      <c r="EW7" s="867">
        <f>+entero!EW29</f>
        <v>51900.458425199999</v>
      </c>
      <c r="EX7" s="867">
        <f>+entero!EX29</f>
        <v>51885.736604199999</v>
      </c>
      <c r="EY7" s="846">
        <f>+entero!EY29</f>
        <v>-308.68913500000053</v>
      </c>
      <c r="EZ7" s="947">
        <f>+entero!EZ29</f>
        <v>-0.59142165207914765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763">
        <f>+entero!ES30</f>
        <v>8507.4720581818729</v>
      </c>
      <c r="ET8" s="867">
        <f>+entero!ET30</f>
        <v>8794.1404219900578</v>
      </c>
      <c r="EU8" s="867">
        <f>+entero!EU30</f>
        <v>8576.873180373681</v>
      </c>
      <c r="EV8" s="867">
        <f>+entero!EV30</f>
        <v>8399.9850632050584</v>
      </c>
      <c r="EW8" s="867">
        <f>+entero!EW30</f>
        <v>8541.2024623291181</v>
      </c>
      <c r="EX8" s="867">
        <f>+entero!EX30</f>
        <v>8487.1575040409662</v>
      </c>
      <c r="EY8" s="846">
        <f>+entero!EY30</f>
        <v>-20.314554140906694</v>
      </c>
      <c r="EZ8" s="947">
        <f>+entero!EZ30</f>
        <v>-0.23878484703772399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763">
        <f>+entero!ES31</f>
        <v>40104.187749719822</v>
      </c>
      <c r="ET9" s="867">
        <f>+entero!ET31</f>
        <v>39763.638756909946</v>
      </c>
      <c r="EU9" s="867">
        <f>+entero!EU31</f>
        <v>39664.958246388524</v>
      </c>
      <c r="EV9" s="867">
        <f>+entero!EV31</f>
        <v>40776.014807061969</v>
      </c>
      <c r="EW9" s="867">
        <f>+entero!EW31</f>
        <v>41981.273179272212</v>
      </c>
      <c r="EX9" s="867">
        <f>+entero!EX31</f>
        <v>41984.355646783646</v>
      </c>
      <c r="EY9" s="846">
        <f>+entero!EY31</f>
        <v>1880.1678970638241</v>
      </c>
      <c r="EZ9" s="947">
        <f>+entero!EZ31</f>
        <v>4.6882083955857192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2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18779.3940526222</v>
      </c>
      <c r="EQ10" s="763">
        <f>+entero!EQ34</f>
        <v>18951.900021432797</v>
      </c>
      <c r="ER10" s="763">
        <f>+entero!ER34</f>
        <v>18939.345263793599</v>
      </c>
      <c r="ES10" s="763">
        <f>+entero!ES34</f>
        <v>19169.7136737982</v>
      </c>
      <c r="ET10" s="867">
        <f>+entero!ET34</f>
        <v>19121.427273659599</v>
      </c>
      <c r="EU10" s="867">
        <f>+entero!EU34</f>
        <v>19355.501387620599</v>
      </c>
      <c r="EV10" s="867">
        <f>+entero!EV34</f>
        <v>19572.407105267001</v>
      </c>
      <c r="EW10" s="867">
        <f>+entero!EW34</f>
        <v>19403.5753320484</v>
      </c>
      <c r="EX10" s="867">
        <f>+entero!EX34</f>
        <v>20048.247605763598</v>
      </c>
      <c r="EY10" s="846">
        <f>+entero!EY34</f>
        <v>878.53393196539764</v>
      </c>
      <c r="EZ10" s="947">
        <f>+entero!EZ34</f>
        <v>4.5829267297101417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765"/>
      <c r="ET11" s="868"/>
      <c r="EU11" s="868"/>
      <c r="EV11" s="868"/>
      <c r="EW11" s="868"/>
      <c r="EX11" s="868"/>
      <c r="EY11" s="847"/>
      <c r="EZ11" s="948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2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78409.363679004106</v>
      </c>
      <c r="EQ12" s="763">
        <f>+entero!EQ36</f>
        <v>79098.519952254108</v>
      </c>
      <c r="ER12" s="763">
        <f>+entero!ER36</f>
        <v>78099.472325404102</v>
      </c>
      <c r="ES12" s="763">
        <f>+entero!ES36</f>
        <v>77862.887444754117</v>
      </c>
      <c r="ET12" s="867">
        <f>+entero!ET36</f>
        <v>77899.822387574095</v>
      </c>
      <c r="EU12" s="867">
        <f>+entero!EU36</f>
        <v>77569.660947584125</v>
      </c>
      <c r="EV12" s="867">
        <f>+entero!EV36</f>
        <v>77300.317681454122</v>
      </c>
      <c r="EW12" s="867">
        <f>+entero!EW36</f>
        <v>77489.944300544114</v>
      </c>
      <c r="EX12" s="867">
        <f>+entero!EX36</f>
        <v>77265.181746024115</v>
      </c>
      <c r="EY12" s="846">
        <f>+entero!EY36</f>
        <v>-597.70569873000204</v>
      </c>
      <c r="EZ12" s="947">
        <f>+entero!EZ36</f>
        <v>-0.76763875364125289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2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136115.06075623535</v>
      </c>
      <c r="EQ13" s="763">
        <f>+entero!EQ37</f>
        <v>137882.45026950538</v>
      </c>
      <c r="ER13" s="763">
        <f>+entero!ER37</f>
        <v>136252.51021350539</v>
      </c>
      <c r="ES13" s="763">
        <f>+entero!ES37</f>
        <v>135727.07979494537</v>
      </c>
      <c r="ET13" s="867">
        <f>+entero!ET37</f>
        <v>135729.38714301537</v>
      </c>
      <c r="EU13" s="867">
        <f>+entero!EU37</f>
        <v>135361.9055463754</v>
      </c>
      <c r="EV13" s="867">
        <f>+entero!EV37</f>
        <v>135326.47848787537</v>
      </c>
      <c r="EW13" s="867">
        <f>+entero!EW37</f>
        <v>135852.61951107538</v>
      </c>
      <c r="EX13" s="867">
        <f>+entero!EX37</f>
        <v>135454.37131880538</v>
      </c>
      <c r="EY13" s="846">
        <f>+entero!EY37</f>
        <v>-272.70847613998922</v>
      </c>
      <c r="EZ13" s="947">
        <f>+entero!EZ37</f>
        <v>-0.20092414612617723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2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235270.75126433294</v>
      </c>
      <c r="EQ14" s="763">
        <f>+entero!EQ38</f>
        <v>236860.13728847291</v>
      </c>
      <c r="ER14" s="763">
        <f>+entero!ER38</f>
        <v>235257.90538998295</v>
      </c>
      <c r="ES14" s="763">
        <f>+entero!ES38</f>
        <v>234822.33810895291</v>
      </c>
      <c r="ET14" s="867">
        <f>+entero!ET38</f>
        <v>234743.33723647296</v>
      </c>
      <c r="EU14" s="867">
        <f>+entero!EU38</f>
        <v>234470.72328705291</v>
      </c>
      <c r="EV14" s="867">
        <f>+entero!EV38</f>
        <v>234548.89848455292</v>
      </c>
      <c r="EW14" s="867">
        <f>+entero!EW38</f>
        <v>235033.95872354295</v>
      </c>
      <c r="EX14" s="867">
        <f>+entero!EX38</f>
        <v>234738.44411186289</v>
      </c>
      <c r="EY14" s="846">
        <f>+entero!EY38</f>
        <v>-83.893997090024641</v>
      </c>
      <c r="EZ14" s="947">
        <f>+entero!EZ38</f>
        <v>-3.5726582813897158E-2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869"/>
      <c r="EU15" s="869"/>
      <c r="EV15" s="869"/>
      <c r="EW15" s="869"/>
      <c r="EX15" s="869"/>
      <c r="EY15" s="848"/>
      <c r="EZ15" s="870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2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90.39789802489318</v>
      </c>
      <c r="EQ16" s="766">
        <f>+entero!EQ40</f>
        <v>90.325994035489813</v>
      </c>
      <c r="ER16" s="766">
        <f>+entero!ER40</f>
        <v>90.043730487381197</v>
      </c>
      <c r="ES16" s="766">
        <f>+entero!ES40</f>
        <v>89.981441928383148</v>
      </c>
      <c r="ET16" s="871">
        <f>+entero!ET40</f>
        <v>89.983850316859076</v>
      </c>
      <c r="EU16" s="871">
        <f>+entero!EU40</f>
        <v>89.948068656727571</v>
      </c>
      <c r="EV16" s="871">
        <f>+entero!EV40</f>
        <v>89.881310789571373</v>
      </c>
      <c r="EW16" s="871">
        <f>+entero!EW40</f>
        <v>89.920495675494365</v>
      </c>
      <c r="EX16" s="871">
        <f>+entero!EX40</f>
        <v>89.979240780600662</v>
      </c>
      <c r="EY16" s="1078"/>
      <c r="EZ16" s="872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2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85.118151574218231</v>
      </c>
      <c r="EQ17" s="766">
        <f>+entero!EQ41</f>
        <v>85.172145050032213</v>
      </c>
      <c r="ER17" s="766">
        <f>+entero!ER41</f>
        <v>84.883854052134538</v>
      </c>
      <c r="ES17" s="766">
        <f>+entero!ES41</f>
        <v>84.764801611502875</v>
      </c>
      <c r="ET17" s="871">
        <f>+entero!ET41</f>
        <v>84.750694986572896</v>
      </c>
      <c r="EU17" s="871">
        <f>+entero!EU41</f>
        <v>84.688806011265015</v>
      </c>
      <c r="EV17" s="871">
        <f>+entero!EV41</f>
        <v>84.737521117011667</v>
      </c>
      <c r="EW17" s="871">
        <f>+entero!EW41</f>
        <v>84.788282894950754</v>
      </c>
      <c r="EX17" s="871">
        <f>+entero!EX41</f>
        <v>84.776493815116254</v>
      </c>
      <c r="EY17" s="1082">
        <f>+entero!EY41</f>
        <v>1.1692203613378638E-2</v>
      </c>
      <c r="EZ17" s="872">
        <f>+entero!EZ41</f>
        <v>1.3793701384410445E-2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2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88.690813440864957</v>
      </c>
      <c r="EQ18" s="767">
        <f>+entero!EQ42</f>
        <v>88.705244972492082</v>
      </c>
      <c r="ER18" s="767">
        <f>+entero!ER42</f>
        <v>88.556500164976683</v>
      </c>
      <c r="ES18" s="767">
        <f>+entero!ES42</f>
        <v>88.502613291813319</v>
      </c>
      <c r="ET18" s="1021">
        <f>+entero!ET42</f>
        <v>88.503007580515614</v>
      </c>
      <c r="EU18" s="1021">
        <f>+entero!EU42</f>
        <v>88.469429287044449</v>
      </c>
      <c r="EV18" s="1021">
        <f>+entero!EV42</f>
        <v>88.483886060624201</v>
      </c>
      <c r="EW18" s="1021">
        <f>+entero!EW42</f>
        <v>88.504326234268731</v>
      </c>
      <c r="EX18" s="1021">
        <f>+entero!EX42</f>
        <v>88.489005968355386</v>
      </c>
      <c r="EY18" s="1083">
        <f>+entero!EY42</f>
        <v>-1.3607323457932807E-2</v>
      </c>
      <c r="EZ18" s="873">
        <f>+entero!EZ42</f>
        <v>-1.5375052726484309E-2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</sheetData>
  <mergeCells count="149"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BA3:BA4"/>
    <mergeCell ref="AS3:AS4"/>
    <mergeCell ref="AP3:AP4"/>
    <mergeCell ref="AW3:AW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X3:BX4"/>
    <mergeCell ref="BM3:BM4"/>
    <mergeCell ref="BL3:BL4"/>
    <mergeCell ref="AT3:AT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Y3:EZ3"/>
    <mergeCell ref="CN3:CN4"/>
    <mergeCell ref="DV3:DV4"/>
    <mergeCell ref="ET3:EX3"/>
    <mergeCell ref="EH3:EH4"/>
    <mergeCell ref="EB3:EB4"/>
    <mergeCell ref="ER3:ER4"/>
    <mergeCell ref="EQ3:EQ4"/>
    <mergeCell ref="EK3:EK4"/>
    <mergeCell ref="EJ3:EJ4"/>
    <mergeCell ref="EG3:EG4"/>
    <mergeCell ref="EF3:EF4"/>
    <mergeCell ref="ED3:ED4"/>
    <mergeCell ref="DK3:DK4"/>
    <mergeCell ref="DJ3:DJ4"/>
    <mergeCell ref="DI3:DI4"/>
    <mergeCell ref="CS3:CS4"/>
    <mergeCell ref="CR3:CR4"/>
    <mergeCell ref="ES3:ES4"/>
    <mergeCell ref="EO3:EO4"/>
    <mergeCell ref="EP3:EP4"/>
    <mergeCell ref="EN3:EN4"/>
    <mergeCell ref="EM3:EM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Z17" sqref="E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4" width="8.285156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4" t="s">
        <v>246</v>
      </c>
      <c r="EZ4" s="975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3474.8443148688034</v>
      </c>
      <c r="EQ6" s="768">
        <f>+entero!EQ44</f>
        <v>3519.9360075801719</v>
      </c>
      <c r="ER6" s="768">
        <f>+entero!ER44</f>
        <v>3578.1466489795885</v>
      </c>
      <c r="ES6" s="768">
        <f>+entero!ES44</f>
        <v>3620.3153078717173</v>
      </c>
      <c r="ET6" s="875">
        <f>+entero!ET44</f>
        <v>3620.3153078717173</v>
      </c>
      <c r="EU6" s="875">
        <f>+entero!EU44</f>
        <v>3620.3153078717173</v>
      </c>
      <c r="EV6" s="875">
        <f>+entero!EV44</f>
        <v>3620.3153078717173</v>
      </c>
      <c r="EW6" s="875">
        <f>+entero!EW44</f>
        <v>3620.3153078717173</v>
      </c>
      <c r="EX6" s="875">
        <f>+entero!EX44</f>
        <v>3687.3052478134096</v>
      </c>
      <c r="EY6" s="1013">
        <f>+entero!EY44</f>
        <v>66.989939941692228</v>
      </c>
      <c r="EZ6" s="949">
        <f>+entero!EZ44</f>
        <v>1.8503896551782324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3453.1432944606408</v>
      </c>
      <c r="EQ7" s="762">
        <f>+entero!EQ45</f>
        <v>3498.3327988338187</v>
      </c>
      <c r="ER7" s="762">
        <f>+entero!ER45</f>
        <v>3556.6418367346932</v>
      </c>
      <c r="ES7" s="762">
        <f>+entero!ES45</f>
        <v>3598.9158892128276</v>
      </c>
      <c r="ET7" s="468">
        <f>+entero!ET45</f>
        <v>3598.9158892128276</v>
      </c>
      <c r="EU7" s="468">
        <f>+entero!EU45</f>
        <v>3598.9158892128276</v>
      </c>
      <c r="EV7" s="468">
        <f>+entero!EV45</f>
        <v>3598.9158892128276</v>
      </c>
      <c r="EW7" s="468">
        <f>+entero!EW45</f>
        <v>3598.9158892128276</v>
      </c>
      <c r="EX7" s="468">
        <f>+entero!EX45</f>
        <v>3665.9712827988333</v>
      </c>
      <c r="EY7" s="1013">
        <f>+entero!EY45</f>
        <v>67.055393586005721</v>
      </c>
      <c r="EZ7" s="946">
        <f>+entero!EZ45</f>
        <v>1.8632109126804963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23688.562999999998</v>
      </c>
      <c r="EQ8" s="762">
        <f>+entero!EQ46</f>
        <v>23998.562999999998</v>
      </c>
      <c r="ER8" s="762">
        <f>+entero!ER46</f>
        <v>24398.562999999998</v>
      </c>
      <c r="ES8" s="762">
        <f>+entero!ES46</f>
        <v>24688.562999999998</v>
      </c>
      <c r="ET8" s="468">
        <f>+entero!ET46</f>
        <v>24688.562999999998</v>
      </c>
      <c r="EU8" s="468">
        <f>+entero!EU46</f>
        <v>24688.562999999998</v>
      </c>
      <c r="EV8" s="468">
        <f>+entero!EV46</f>
        <v>24688.562999999998</v>
      </c>
      <c r="EW8" s="468">
        <f>+entero!EW46</f>
        <v>24688.562999999998</v>
      </c>
      <c r="EX8" s="468">
        <f>+entero!EX46</f>
        <v>25148.562999999998</v>
      </c>
      <c r="EY8" s="1013">
        <f>+entero!EY46</f>
        <v>460</v>
      </c>
      <c r="EZ8" s="946">
        <f>+entero!EZ46</f>
        <v>1.8632109126804992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762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468">
        <f>+entero!EX47</f>
        <v>0</v>
      </c>
      <c r="EY9" s="764"/>
      <c r="EZ9" s="98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21.701020408162488</v>
      </c>
      <c r="EQ10" s="762">
        <f>+entero!EQ48</f>
        <v>21.603208746353157</v>
      </c>
      <c r="ER10" s="762">
        <f>+entero!ER48</f>
        <v>21.504812244895437</v>
      </c>
      <c r="ES10" s="762">
        <f>+entero!ES48</f>
        <v>21.399418658889605</v>
      </c>
      <c r="ET10" s="468">
        <f>+entero!ET48</f>
        <v>21.399418658889605</v>
      </c>
      <c r="EU10" s="468">
        <f>+entero!EU48</f>
        <v>21.399418658889605</v>
      </c>
      <c r="EV10" s="468">
        <f>+entero!EV48</f>
        <v>21.399418658889605</v>
      </c>
      <c r="EW10" s="468">
        <f>+entero!EW48</f>
        <v>21.399418658889605</v>
      </c>
      <c r="EX10" s="468">
        <f>+entero!EX48</f>
        <v>21.333965014576478</v>
      </c>
      <c r="EY10" s="1047">
        <f>+entero!EY48</f>
        <v>-6.5453644313127057E-2</v>
      </c>
      <c r="EZ10" s="946">
        <f>+entero!EZ48</f>
        <v>-0.30586646000281292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148.86899999999468</v>
      </c>
      <c r="EQ11" s="762">
        <f>+entero!EQ49</f>
        <v>148.19801199998267</v>
      </c>
      <c r="ER11" s="762">
        <f>+entero!ER49</f>
        <v>147.52301199998271</v>
      </c>
      <c r="ES11" s="762">
        <f>+entero!ES49</f>
        <v>146.8000119999827</v>
      </c>
      <c r="ET11" s="468">
        <f>+entero!ET49</f>
        <v>146.8000119999827</v>
      </c>
      <c r="EU11" s="468">
        <f>+entero!EU49</f>
        <v>146.8000119999827</v>
      </c>
      <c r="EV11" s="468">
        <f>+entero!EV49</f>
        <v>146.8000119999827</v>
      </c>
      <c r="EW11" s="468">
        <f>+entero!EW49</f>
        <v>146.8000119999827</v>
      </c>
      <c r="EX11" s="468">
        <f>+entero!EX49</f>
        <v>146.35099999999466</v>
      </c>
      <c r="EY11" s="1047">
        <f>+entero!EY49</f>
        <v>-0.44901199998804486</v>
      </c>
      <c r="EZ11" s="946">
        <f>+entero!EZ49</f>
        <v>-0.30586646000280826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142.46900000000002</v>
      </c>
      <c r="EQ12" s="762">
        <f>+entero!EQ50</f>
        <v>141.79801199998801</v>
      </c>
      <c r="ER12" s="762">
        <f>+entero!ER50</f>
        <v>141.12301199998802</v>
      </c>
      <c r="ES12" s="762">
        <f>+entero!ES50</f>
        <v>140.40001199998801</v>
      </c>
      <c r="ET12" s="468">
        <f>+entero!ET50</f>
        <v>140.40001199998801</v>
      </c>
      <c r="EU12" s="468">
        <f>+entero!EU50</f>
        <v>140.40001199998801</v>
      </c>
      <c r="EV12" s="468">
        <f>+entero!EV50</f>
        <v>140.40001199998801</v>
      </c>
      <c r="EW12" s="468">
        <f>+entero!EW50</f>
        <v>140.40001199998801</v>
      </c>
      <c r="EX12" s="468">
        <f>+entero!EX50</f>
        <v>139.95099999999999</v>
      </c>
      <c r="EY12" s="1047">
        <f>+entero!EY50</f>
        <v>-0.44901199998801644</v>
      </c>
      <c r="EZ12" s="970">
        <f>+entero!EZ50</f>
        <v>-0.31980908946649861</v>
      </c>
      <c r="FA12" s="797"/>
      <c r="FB12" s="797"/>
      <c r="FC12" s="797"/>
      <c r="FD12" s="797"/>
      <c r="FE12" s="797"/>
      <c r="FF12" s="797"/>
      <c r="FG12" s="797"/>
      <c r="FH12" s="797"/>
    </row>
    <row r="13" spans="1:164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762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468">
        <f>+entero!EX51</f>
        <v>0</v>
      </c>
      <c r="EY13" s="1019"/>
      <c r="EZ13" s="98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127.21493685131195</v>
      </c>
      <c r="EQ14" s="738">
        <f>+entero!EQ52</f>
        <v>104.0471887521866</v>
      </c>
      <c r="ER14" s="738">
        <f>+entero!ER52</f>
        <v>92.203774897959164</v>
      </c>
      <c r="ES14" s="738">
        <f>+entero!ES52</f>
        <v>110.41024842274051</v>
      </c>
      <c r="ET14" s="876">
        <f>+entero!ET52</f>
        <v>108.68320618658893</v>
      </c>
      <c r="EU14" s="876">
        <f>+entero!EU52</f>
        <v>131.83982938921284</v>
      </c>
      <c r="EV14" s="876">
        <f>+entero!EV52</f>
        <v>168.43658936880465</v>
      </c>
      <c r="EW14" s="876">
        <f>+entero!EW52</f>
        <v>148.84164923615157</v>
      </c>
      <c r="EX14" s="876">
        <f>+entero!EX52</f>
        <v>228.03028430029153</v>
      </c>
      <c r="EY14" s="764">
        <f>+entero!EY52</f>
        <v>117.62003587755102</v>
      </c>
      <c r="EZ14" s="946">
        <f>+entero!EZ52</f>
        <v>106.52999839942898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0.11209912536443148</v>
      </c>
      <c r="EQ15" s="738">
        <f>+entero!EQ53</f>
        <v>0.11209912536443148</v>
      </c>
      <c r="ER15" s="738">
        <f>+entero!ER53</f>
        <v>0.11209912536443148</v>
      </c>
      <c r="ES15" s="738">
        <f>+entero!ES53</f>
        <v>0.11209912536443148</v>
      </c>
      <c r="ET15" s="876">
        <f>+entero!ET53</f>
        <v>0.11209912536443148</v>
      </c>
      <c r="EU15" s="876">
        <f>+entero!EU53</f>
        <v>8.1120991253644323</v>
      </c>
      <c r="EV15" s="876">
        <f>+entero!EV53</f>
        <v>42.873698755102041</v>
      </c>
      <c r="EW15" s="876">
        <f>+entero!EW53</f>
        <v>26.855325577259471</v>
      </c>
      <c r="EX15" s="876">
        <f>+entero!EX53</f>
        <v>6.4596601253644312</v>
      </c>
      <c r="EY15" s="764">
        <f>+entero!EY53</f>
        <v>6.3475609999999998</v>
      </c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0.76900000000000002</v>
      </c>
      <c r="EQ16" s="738">
        <f>+entero!EQ54</f>
        <v>0.76900000000000002</v>
      </c>
      <c r="ER16" s="738">
        <f>+entero!ER54</f>
        <v>0.76900000000000002</v>
      </c>
      <c r="ES16" s="738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157.86326499999998</v>
      </c>
      <c r="EW16" s="876">
        <f>+entero!EW54</f>
        <v>106.38326499999999</v>
      </c>
      <c r="EX16" s="876">
        <f>+entero!EX54</f>
        <v>0.76900000000000002</v>
      </c>
      <c r="EY16" s="764"/>
      <c r="EZ16" s="946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0</v>
      </c>
      <c r="EQ17" s="738">
        <f>+entero!EQ55</f>
        <v>0</v>
      </c>
      <c r="ER17" s="738">
        <f>+entero!ER55</f>
        <v>0</v>
      </c>
      <c r="ES17" s="738">
        <f>+entero!ES55</f>
        <v>0</v>
      </c>
      <c r="ET17" s="876">
        <f>+entero!ET55</f>
        <v>0</v>
      </c>
      <c r="EU17" s="876">
        <f>+entero!EU55</f>
        <v>8</v>
      </c>
      <c r="EV17" s="876">
        <f>+entero!EV55</f>
        <v>19.861560999999998</v>
      </c>
      <c r="EW17" s="876">
        <f>+entero!EW55</f>
        <v>11.347560999999999</v>
      </c>
      <c r="EX17" s="876">
        <f>+entero!EX55</f>
        <v>6.3475609999999998</v>
      </c>
      <c r="EY17" s="764">
        <f>+entero!EY55</f>
        <v>6.3475609999999998</v>
      </c>
      <c r="EZ17" s="946"/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127.10283772594751</v>
      </c>
      <c r="EQ18" s="738">
        <f>+entero!EQ56</f>
        <v>103.93508962682216</v>
      </c>
      <c r="ER18" s="738">
        <f>+entero!ER56</f>
        <v>92.091675772594726</v>
      </c>
      <c r="ES18" s="738">
        <f>+entero!ES56</f>
        <v>110.29814929737607</v>
      </c>
      <c r="ET18" s="876">
        <f>+entero!ET56</f>
        <v>108.5711070612245</v>
      </c>
      <c r="EU18" s="876">
        <f>+entero!EU56</f>
        <v>123.7277302638484</v>
      </c>
      <c r="EV18" s="876">
        <f>+entero!EV56</f>
        <v>125.56289061370261</v>
      </c>
      <c r="EW18" s="876">
        <f>+entero!EW56</f>
        <v>121.9863236588921</v>
      </c>
      <c r="EX18" s="876">
        <f>+entero!EX56</f>
        <v>221.5706241749271</v>
      </c>
      <c r="EY18" s="764">
        <f>+entero!EY56</f>
        <v>111.27247487755103</v>
      </c>
      <c r="EZ18" s="946">
        <f>+entero!EZ56</f>
        <v>100.88335623614869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871.92546679999998</v>
      </c>
      <c r="EQ19" s="738">
        <f>+entero!EQ57</f>
        <v>712.99471484000003</v>
      </c>
      <c r="ER19" s="738">
        <f>+entero!ER57</f>
        <v>631.7488957999999</v>
      </c>
      <c r="ES19" s="738">
        <f>+entero!ES57</f>
        <v>756.64530417999993</v>
      </c>
      <c r="ET19" s="876">
        <f>+entero!ET57</f>
        <v>744.79779444000008</v>
      </c>
      <c r="EU19" s="876">
        <f>+entero!EU57</f>
        <v>848.77222961000007</v>
      </c>
      <c r="EV19" s="876">
        <f>+entero!EV57</f>
        <v>861.36142960999996</v>
      </c>
      <c r="EW19" s="876">
        <f>+entero!EW57</f>
        <v>836.82618029999992</v>
      </c>
      <c r="EX19" s="876">
        <f>+entero!EX57</f>
        <v>1519.97448184</v>
      </c>
      <c r="EY19" s="764">
        <f>+entero!EY57</f>
        <v>763.32917766000003</v>
      </c>
      <c r="EZ19" s="946">
        <f>+entero!EZ57</f>
        <v>100.88335623614869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739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985"/>
      <c r="EZ20" s="98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</sheetData>
  <mergeCells count="148"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S3:ES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4" width="9" style="808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7"/>
      <c r="DI4" s="1116"/>
      <c r="DJ4" s="1116"/>
      <c r="DK4" s="1116"/>
      <c r="DL4" s="1116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52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27926.870617408931</v>
      </c>
      <c r="EQ6" s="760">
        <f>+entero!EQ60</f>
        <v>28098.425120831784</v>
      </c>
      <c r="ER6" s="760">
        <f>+entero!ER60</f>
        <v>27897.066182764735</v>
      </c>
      <c r="ES6" s="760">
        <f>+entero!ES60</f>
        <v>27895.66123757523</v>
      </c>
      <c r="ET6" s="877">
        <f>+entero!ET60</f>
        <v>27894.423157202051</v>
      </c>
      <c r="EU6" s="877">
        <f>+entero!EU60</f>
        <v>27896.808993617502</v>
      </c>
      <c r="EV6" s="877">
        <f>+entero!EV60</f>
        <v>27898.949853452777</v>
      </c>
      <c r="EW6" s="877">
        <f>+entero!EW60</f>
        <v>27967.570864142283</v>
      </c>
      <c r="EX6" s="877">
        <f>+entero!EX60</f>
        <v>27921.821470591258</v>
      </c>
      <c r="EY6" s="473">
        <f>+entero!EY60</f>
        <v>26.160233016027632</v>
      </c>
      <c r="EZ6" s="952">
        <f>+entero!EZ60</f>
        <v>9.3778859705931653E-2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85.452161259855387</v>
      </c>
      <c r="EQ7" s="858">
        <f>+entero!EQ61</f>
        <v>85.46697430245132</v>
      </c>
      <c r="ER7" s="858">
        <f>+entero!ER61</f>
        <v>85.312595438400635</v>
      </c>
      <c r="ES7" s="858">
        <f>+entero!ES61</f>
        <v>85.266384957454108</v>
      </c>
      <c r="ET7" s="880">
        <f>+entero!ET61</f>
        <v>85.260198197402303</v>
      </c>
      <c r="EU7" s="880">
        <f>+entero!EU61</f>
        <v>85.239924616733759</v>
      </c>
      <c r="EV7" s="880">
        <f>+entero!EV61</f>
        <v>85.267077678022872</v>
      </c>
      <c r="EW7" s="880">
        <f>+entero!EW61</f>
        <v>85.306660229621826</v>
      </c>
      <c r="EX7" s="880">
        <f>+entero!EX61</f>
        <v>85.311223647689189</v>
      </c>
      <c r="EY7" s="496">
        <f>+entero!EY61</f>
        <v>4.4838690235081913E-2</v>
      </c>
      <c r="EZ7" s="849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27783.701263022289</v>
      </c>
      <c r="EQ8" s="760">
        <f>+entero!EQ62</f>
        <v>27967.534684573311</v>
      </c>
      <c r="ER8" s="760">
        <f>+entero!ER62</f>
        <v>27766.274143007715</v>
      </c>
      <c r="ES8" s="760">
        <f>+entero!ES62</f>
        <v>27764.974591404218</v>
      </c>
      <c r="ET8" s="877">
        <f>+entero!ET62</f>
        <v>27763.714499369231</v>
      </c>
      <c r="EU8" s="877">
        <f>+entero!EU62</f>
        <v>27766.076429079141</v>
      </c>
      <c r="EV8" s="877">
        <f>+entero!EV62</f>
        <v>27768.217288914417</v>
      </c>
      <c r="EW8" s="877">
        <f>+entero!EW62</f>
        <v>27836.791069283223</v>
      </c>
      <c r="EX8" s="877">
        <f>+entero!EX62</f>
        <v>27791.041675732198</v>
      </c>
      <c r="EY8" s="473">
        <f>+entero!EY62</f>
        <v>26.06708432798041</v>
      </c>
      <c r="EZ8" s="952">
        <f>+entero!EZ62</f>
        <v>9.3884776455190916E-2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85.432485943634504</v>
      </c>
      <c r="EQ9" s="858">
        <f>+entero!EQ63</f>
        <v>85.457457998731513</v>
      </c>
      <c r="ER9" s="858">
        <f>+entero!ER63</f>
        <v>85.304962801633877</v>
      </c>
      <c r="ES9" s="858">
        <f>+entero!ES63</f>
        <v>85.263530119587998</v>
      </c>
      <c r="ET9" s="880">
        <f>+entero!ET63</f>
        <v>85.260212141912561</v>
      </c>
      <c r="EU9" s="880">
        <f>+entero!EU63</f>
        <v>85.240131569555714</v>
      </c>
      <c r="EV9" s="880">
        <f>+entero!EV63</f>
        <v>85.262218910302934</v>
      </c>
      <c r="EW9" s="880">
        <f>+entero!EW63</f>
        <v>85.29184502168961</v>
      </c>
      <c r="EX9" s="880">
        <f>+entero!EX63</f>
        <v>85.267427836619078</v>
      </c>
      <c r="EY9" s="496"/>
      <c r="EZ9" s="849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786"/>
      <c r="ET10" s="878"/>
      <c r="EU10" s="878"/>
      <c r="EV10" s="878"/>
      <c r="EW10" s="878"/>
      <c r="EX10" s="878"/>
      <c r="EY10" s="263"/>
      <c r="EZ10" s="953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4917.6097782804818</v>
      </c>
      <c r="EQ11" s="474">
        <f>+entero!EQ65</f>
        <v>4961.9082199845643</v>
      </c>
      <c r="ER11" s="474">
        <f>+entero!ER65</f>
        <v>4856.8815679962245</v>
      </c>
      <c r="ES11" s="474">
        <f>+entero!ES65</f>
        <v>4884.5881972061388</v>
      </c>
      <c r="ET11" s="879">
        <f>+entero!ET65</f>
        <v>4900.2283697921439</v>
      </c>
      <c r="EU11" s="879">
        <f>+entero!EU65</f>
        <v>4894.2014524801907</v>
      </c>
      <c r="EV11" s="879">
        <f>+entero!EV65</f>
        <v>4845.6836441478299</v>
      </c>
      <c r="EW11" s="879">
        <f>+entero!EW65</f>
        <v>4871.1912991667787</v>
      </c>
      <c r="EX11" s="879">
        <f>+entero!EX65</f>
        <v>4835.755616572028</v>
      </c>
      <c r="EY11" s="951">
        <f>+entero!EY65</f>
        <v>-48.832580634110855</v>
      </c>
      <c r="EZ11" s="849">
        <f>+entero!EZ65</f>
        <v>-0.99972768762864928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77.681959367427794</v>
      </c>
      <c r="EQ12" s="858">
        <f>+entero!EQ66</f>
        <v>77.519712272855145</v>
      </c>
      <c r="ER12" s="858">
        <f>+entero!ER66</f>
        <v>76.662027993327342</v>
      </c>
      <c r="ES12" s="858">
        <f>+entero!ES66</f>
        <v>76.719963688830418</v>
      </c>
      <c r="ET12" s="880">
        <f>+entero!ET66</f>
        <v>76.788840413753761</v>
      </c>
      <c r="EU12" s="880">
        <f>+entero!EU66</f>
        <v>76.776084133780714</v>
      </c>
      <c r="EV12" s="880">
        <f>+entero!EV66</f>
        <v>76.469759681558244</v>
      </c>
      <c r="EW12" s="880">
        <f>+entero!EW66</f>
        <v>76.626420684332871</v>
      </c>
      <c r="EX12" s="880">
        <f>+entero!EX66</f>
        <v>76.660260910644666</v>
      </c>
      <c r="EY12" s="950">
        <f>+entero!EY66</f>
        <v>-5.9702778185751981E-2</v>
      </c>
      <c r="EZ12" s="849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474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879">
        <f>+entero!EX67</f>
        <v>0</v>
      </c>
      <c r="EY13" s="496">
        <f>+entero!EY67</f>
        <v>0</v>
      </c>
      <c r="EZ13" s="849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8411.9091949316717</v>
      </c>
      <c r="EQ14" s="474">
        <f>+entero!EQ68</f>
        <v>8569.086052077444</v>
      </c>
      <c r="ER14" s="474">
        <f>+entero!ER68</f>
        <v>8477.11922567074</v>
      </c>
      <c r="ES14" s="474">
        <f>+entero!ES68</f>
        <v>8435.0134621270081</v>
      </c>
      <c r="ET14" s="879">
        <f>+entero!ET68</f>
        <v>8429.9657077902721</v>
      </c>
      <c r="EU14" s="879">
        <f>+entero!EU68</f>
        <v>8424.5254517188441</v>
      </c>
      <c r="EV14" s="879">
        <f>+entero!EV68</f>
        <v>8458.6240242596596</v>
      </c>
      <c r="EW14" s="879">
        <f>+entero!EW68</f>
        <v>8507.6786021182616</v>
      </c>
      <c r="EX14" s="879">
        <f>+entero!EX68</f>
        <v>8482.3891505512038</v>
      </c>
      <c r="EY14" s="951">
        <f>+entero!EY68</f>
        <v>47.375688424195687</v>
      </c>
      <c r="EZ14" s="849">
        <f>+entero!EZ68</f>
        <v>0.56165516079981737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77.944136172760622</v>
      </c>
      <c r="EQ15" s="858">
        <f>+entero!EQ69</f>
        <v>78.237225513230058</v>
      </c>
      <c r="ER15" s="858">
        <f>+entero!ER69</f>
        <v>77.954145106705482</v>
      </c>
      <c r="ES15" s="858">
        <f>+entero!ES69</f>
        <v>77.74521555429466</v>
      </c>
      <c r="ET15" s="880">
        <f>+entero!ET69</f>
        <v>77.701327202466885</v>
      </c>
      <c r="EU15" s="880">
        <f>+entero!EU69</f>
        <v>77.629740853388185</v>
      </c>
      <c r="EV15" s="880">
        <f>+entero!EV69</f>
        <v>77.885153663270913</v>
      </c>
      <c r="EW15" s="880">
        <f>+entero!EW69</f>
        <v>77.974083904444171</v>
      </c>
      <c r="EX15" s="880">
        <f>+entero!EX69</f>
        <v>77.868145497875446</v>
      </c>
      <c r="EY15" s="950">
        <f>+entero!EY69</f>
        <v>0.12292994358078602</v>
      </c>
      <c r="EZ15" s="849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474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879">
        <f>+entero!EX70</f>
        <v>0</v>
      </c>
      <c r="EY16" s="496">
        <f>+entero!EY70</f>
        <v>0</v>
      </c>
      <c r="EZ16" s="849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13597.058805195329</v>
      </c>
      <c r="EQ17" s="474">
        <f>+entero!EQ71</f>
        <v>13576.918324855682</v>
      </c>
      <c r="ER17" s="474">
        <f>+entero!ER71</f>
        <v>13569.365890763844</v>
      </c>
      <c r="ES17" s="474">
        <f>+entero!ES71</f>
        <v>13578.612932862969</v>
      </c>
      <c r="ET17" s="879">
        <f>+entero!ET71</f>
        <v>13558.70390696064</v>
      </c>
      <c r="EU17" s="879">
        <f>+entero!EU71</f>
        <v>13570.722646989789</v>
      </c>
      <c r="EV17" s="879">
        <f>+entero!EV71</f>
        <v>13586.783328975212</v>
      </c>
      <c r="EW17" s="879">
        <f>+entero!EW71</f>
        <v>13578.119007551017</v>
      </c>
      <c r="EX17" s="879">
        <f>+entero!EX71</f>
        <v>13585.636290250721</v>
      </c>
      <c r="EY17" s="951">
        <f>+entero!EY71</f>
        <v>7.0233573877521849</v>
      </c>
      <c r="EZ17" s="849">
        <f>+entero!EZ71</f>
        <v>5.1723673268233836E-2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94.408095391794291</v>
      </c>
      <c r="EQ18" s="858">
        <f>+entero!EQ72</f>
        <v>94.434711104581936</v>
      </c>
      <c r="ER18" s="858">
        <f>+entero!ER72</f>
        <v>94.424172669705769</v>
      </c>
      <c r="ES18" s="858">
        <f>+entero!ES72</f>
        <v>94.424325267453113</v>
      </c>
      <c r="ET18" s="880">
        <f>+entero!ET72</f>
        <v>94.457127916262806</v>
      </c>
      <c r="EU18" s="880">
        <f>+entero!EU72</f>
        <v>94.432884843848313</v>
      </c>
      <c r="EV18" s="880">
        <f>+entero!EV72</f>
        <v>94.401404485428117</v>
      </c>
      <c r="EW18" s="880">
        <f>+entero!EW72</f>
        <v>94.424544877086873</v>
      </c>
      <c r="EX18" s="880">
        <f>+entero!EX72</f>
        <v>94.427731474666516</v>
      </c>
      <c r="EY18" s="1079"/>
      <c r="EZ18" s="849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474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879">
        <f>+entero!EX73</f>
        <v>0</v>
      </c>
      <c r="EY19" s="496">
        <f>+entero!EY73</f>
        <v>0</v>
      </c>
      <c r="EZ19" s="849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857.12348461480838</v>
      </c>
      <c r="EQ20" s="474">
        <f>+entero!EQ74</f>
        <v>859.6220876556248</v>
      </c>
      <c r="ER20" s="474">
        <f>+entero!ER74</f>
        <v>862.90745857690752</v>
      </c>
      <c r="ES20" s="474">
        <f>+entero!ES74</f>
        <v>866.75999920810318</v>
      </c>
      <c r="ET20" s="879">
        <f>+entero!ET74</f>
        <v>874.81651482617883</v>
      </c>
      <c r="EU20" s="879">
        <f>+entero!EU74</f>
        <v>876.6268778903185</v>
      </c>
      <c r="EV20" s="879">
        <f>+entero!EV74</f>
        <v>877.12629153171827</v>
      </c>
      <c r="EW20" s="879">
        <f>+entero!EW74</f>
        <v>879.80216044716985</v>
      </c>
      <c r="EX20" s="879">
        <f>+entero!EX74</f>
        <v>887.26061835824851</v>
      </c>
      <c r="EY20" s="951">
        <f>+entero!EY74</f>
        <v>20.500619150145326</v>
      </c>
      <c r="EZ20" s="849">
        <f>+entero!EZ74</f>
        <v>2.3652013439562602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80.698950065590154</v>
      </c>
      <c r="EQ21" s="858">
        <f>+entero!EQ75</f>
        <v>80.932995254734323</v>
      </c>
      <c r="ER21" s="858">
        <f>+entero!ER75</f>
        <v>80.821103372936975</v>
      </c>
      <c r="ES21" s="858">
        <f>+entero!ES75</f>
        <v>81.055393766002481</v>
      </c>
      <c r="ET21" s="880">
        <f>+entero!ET75</f>
        <v>81.086246605403062</v>
      </c>
      <c r="EU21" s="880">
        <f>+entero!EU75</f>
        <v>81.249789344408057</v>
      </c>
      <c r="EV21" s="880">
        <f>+entero!EV75</f>
        <v>81.077991999839199</v>
      </c>
      <c r="EW21" s="880">
        <f>+entero!EW75</f>
        <v>80.781636807388409</v>
      </c>
      <c r="EX21" s="880">
        <f>+entero!EX75</f>
        <v>80.175974504475562</v>
      </c>
      <c r="EY21" s="950">
        <f>+entero!EY75</f>
        <v>-0.87941926152691963</v>
      </c>
      <c r="EZ21" s="849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786"/>
      <c r="ET22" s="878"/>
      <c r="EU22" s="878"/>
      <c r="EV22" s="878"/>
      <c r="EW22" s="878"/>
      <c r="EX22" s="878"/>
      <c r="EY22" s="263"/>
      <c r="EZ22" s="953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3692.7750343086527</v>
      </c>
      <c r="EQ23" s="760">
        <f>+entero!EQ77</f>
        <v>3835.9154616921332</v>
      </c>
      <c r="ER23" s="760">
        <f>+entero!ER77</f>
        <v>3571.4923941869911</v>
      </c>
      <c r="ES23" s="760">
        <f>+entero!ES77</f>
        <v>3596.9604774109675</v>
      </c>
      <c r="ET23" s="877">
        <f>+entero!ET77</f>
        <v>3486.539335043813</v>
      </c>
      <c r="EU23" s="877">
        <f>+entero!EU77</f>
        <v>3536.1046113722332</v>
      </c>
      <c r="EV23" s="877">
        <f>+entero!EV77</f>
        <v>3718.9157252846762</v>
      </c>
      <c r="EW23" s="877">
        <f>+entero!EW77</f>
        <v>3868.7621574425257</v>
      </c>
      <c r="EX23" s="877">
        <f>+entero!EX77</f>
        <v>3925.001910545825</v>
      </c>
      <c r="EY23" s="473">
        <f>+entero!EY77</f>
        <v>328.04143313485747</v>
      </c>
      <c r="EZ23" s="952">
        <f>+entero!EZ77</f>
        <v>9.1199621234364034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2057.3403423448976</v>
      </c>
      <c r="EQ24" s="760">
        <f>+entero!EQ78</f>
        <v>2238.9974553740522</v>
      </c>
      <c r="ER24" s="760">
        <f>+entero!ER78</f>
        <v>1959.0277141693878</v>
      </c>
      <c r="ES24" s="760">
        <f>+entero!ES78</f>
        <v>1918.6112725067053</v>
      </c>
      <c r="ET24" s="877">
        <f>+entero!ET78</f>
        <v>1843.5936352431484</v>
      </c>
      <c r="EU24" s="877">
        <f>+entero!EU78</f>
        <v>1860.4235259154518</v>
      </c>
      <c r="EV24" s="877">
        <f>+entero!EV78</f>
        <v>2010.5914497483964</v>
      </c>
      <c r="EW24" s="877">
        <f>+entero!EW78</f>
        <v>2174.6134538341112</v>
      </c>
      <c r="EX24" s="877">
        <f>+entero!EX78</f>
        <v>2259.3663422664722</v>
      </c>
      <c r="EY24" s="473">
        <f>+entero!EY78</f>
        <v>340.75506975976691</v>
      </c>
      <c r="EZ24" s="952">
        <f>+entero!EZ78</f>
        <v>17.760505978606254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490.40454020408174</v>
      </c>
      <c r="EQ25" s="760">
        <f>+entero!EQ79</f>
        <v>491.17219820116611</v>
      </c>
      <c r="ER25" s="760">
        <f>+entero!ER79</f>
        <v>500.83709784402316</v>
      </c>
      <c r="ES25" s="760">
        <f>+entero!ES79</f>
        <v>493.70504157142847</v>
      </c>
      <c r="ET25" s="877">
        <f>+entero!ET79</f>
        <v>495.26393277842561</v>
      </c>
      <c r="EU25" s="877">
        <f>+entero!EU79</f>
        <v>497.8681311530612</v>
      </c>
      <c r="EV25" s="877">
        <f>+entero!EV79</f>
        <v>497.83734134839654</v>
      </c>
      <c r="EW25" s="877">
        <f>+entero!EW79</f>
        <v>497.84068807580189</v>
      </c>
      <c r="EX25" s="877">
        <f>+entero!EX79</f>
        <v>494.80527252040815</v>
      </c>
      <c r="EY25" s="473">
        <f>+entero!EY79</f>
        <v>1.1002309489796858</v>
      </c>
      <c r="EZ25" s="952">
        <f>+entero!EZ79</f>
        <v>0.22285187639116019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734.31576537967351</v>
      </c>
      <c r="EQ26" s="760">
        <f>+entero!EQ80</f>
        <v>696.5308362069153</v>
      </c>
      <c r="ER26" s="760">
        <f>+entero!ER80</f>
        <v>699.49887406358027</v>
      </c>
      <c r="ES26" s="760">
        <f>+entero!ES80</f>
        <v>770.30055798283388</v>
      </c>
      <c r="ET26" s="877">
        <f>+entero!ET80</f>
        <v>732.90043148223913</v>
      </c>
      <c r="EU26" s="877">
        <f>+entero!EU80</f>
        <v>758.12860620372021</v>
      </c>
      <c r="EV26" s="877">
        <f>+entero!EV80</f>
        <v>790.79603084788346</v>
      </c>
      <c r="EW26" s="877">
        <f>+entero!EW80</f>
        <v>776.61149340261227</v>
      </c>
      <c r="EX26" s="877">
        <f>+entero!EX80</f>
        <v>753.34677364894446</v>
      </c>
      <c r="EY26" s="473">
        <f>+entero!EY80</f>
        <v>-16.953784333889416</v>
      </c>
      <c r="EZ26" s="952">
        <f>+entero!EZ80</f>
        <v>-2.2009310727082751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410.71438637999995</v>
      </c>
      <c r="EQ27" s="760">
        <f>+entero!EQ81</f>
        <v>409.21497190999992</v>
      </c>
      <c r="ER27" s="760">
        <f>+entero!ER81</f>
        <v>412.12870810999993</v>
      </c>
      <c r="ES27" s="760">
        <f>+entero!ES81</f>
        <v>414.34360535000002</v>
      </c>
      <c r="ET27" s="877">
        <f>+entero!ET81</f>
        <v>414.78133554000004</v>
      </c>
      <c r="EU27" s="877">
        <f>+entero!EU81</f>
        <v>419.68434809999997</v>
      </c>
      <c r="EV27" s="877">
        <f>+entero!EV81</f>
        <v>419.69090333999998</v>
      </c>
      <c r="EW27" s="877">
        <f>+entero!EW81</f>
        <v>419.69652213000012</v>
      </c>
      <c r="EX27" s="877">
        <f>+entero!EX81</f>
        <v>417.48352210999997</v>
      </c>
      <c r="EY27" s="473">
        <f>+entero!EY81</f>
        <v>3.1399167599999487</v>
      </c>
      <c r="EZ27" s="952">
        <f>+entero!EZ81</f>
        <v>0.75780504862567655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1562.7540400087487</v>
      </c>
      <c r="EQ28" s="760">
        <f>+entero!EQ82</f>
        <v>1704.4611365303826</v>
      </c>
      <c r="ER28" s="760">
        <f>+entero!ER82</f>
        <v>1407.0527091303386</v>
      </c>
      <c r="ES28" s="760">
        <f>+entero!ES82</f>
        <v>1443.9233862919079</v>
      </c>
      <c r="ET28" s="877">
        <f>+entero!ET82</f>
        <v>1338.1732951426852</v>
      </c>
      <c r="EU28" s="877">
        <f>+entero!EU82</f>
        <v>1375.2630313491156</v>
      </c>
      <c r="EV28" s="877">
        <f>+entero!EV82</f>
        <v>1560.4160672845212</v>
      </c>
      <c r="EW28" s="877">
        <f>+entero!EW82</f>
        <v>1706.2950313732076</v>
      </c>
      <c r="EX28" s="877">
        <f>+entero!EX82</f>
        <v>1767.5059339072475</v>
      </c>
      <c r="EY28" s="473">
        <f>+entero!EY82</f>
        <v>323.58254761533954</v>
      </c>
      <c r="EZ28" s="952">
        <f>+entero!EZ82</f>
        <v>22.40995268082202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1220.3518967790751</v>
      </c>
      <c r="EQ29" s="760">
        <f>+entero!EQ83</f>
        <v>1399.0729920834672</v>
      </c>
      <c r="ER29" s="760">
        <f>+entero!ER83</f>
        <v>1103.6328119567584</v>
      </c>
      <c r="ES29" s="760">
        <f>+entero!ES83</f>
        <v>1070.401943769074</v>
      </c>
      <c r="ET29" s="877">
        <f>+entero!ET83</f>
        <v>1003.292448550446</v>
      </c>
      <c r="EU29" s="877">
        <f>+entero!EU83</f>
        <v>1015.5967716853955</v>
      </c>
      <c r="EV29" s="877">
        <f>+entero!EV83</f>
        <v>1168.2638361266377</v>
      </c>
      <c r="EW29" s="877">
        <f>+entero!EW83</f>
        <v>1328.2809406505953</v>
      </c>
      <c r="EX29" s="877">
        <f>+entero!EX83</f>
        <v>1413.9858977583031</v>
      </c>
      <c r="EY29" s="473">
        <f>+entero!EY83</f>
        <v>343.58395398922903</v>
      </c>
      <c r="EZ29" s="952">
        <f>+entero!EZ83</f>
        <v>32.098592121330547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342.40214322967347</v>
      </c>
      <c r="EQ30" s="760">
        <f>+entero!EQ84</f>
        <v>305.38814444691536</v>
      </c>
      <c r="ER30" s="760">
        <f>+entero!ER84</f>
        <v>303.41989717358024</v>
      </c>
      <c r="ES30" s="760">
        <f>+entero!ES84</f>
        <v>373.52144252283387</v>
      </c>
      <c r="ET30" s="877">
        <f>+entero!ET84</f>
        <v>334.8808465922391</v>
      </c>
      <c r="EU30" s="877">
        <f>+entero!EU84</f>
        <v>359.6662596637201</v>
      </c>
      <c r="EV30" s="877">
        <f>+entero!EV84</f>
        <v>392.15223115788353</v>
      </c>
      <c r="EW30" s="877">
        <f>+entero!EW84</f>
        <v>378.01409072261225</v>
      </c>
      <c r="EX30" s="877">
        <f>+entero!EX84</f>
        <v>353.52003614894437</v>
      </c>
      <c r="EY30" s="473">
        <f>+entero!EY84</f>
        <v>-20.001406373889495</v>
      </c>
      <c r="EZ30" s="952">
        <f>+entero!EZ84</f>
        <v>-5.3548214632060329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760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877">
        <f>+entero!EX85</f>
        <v>0</v>
      </c>
      <c r="EY31" s="473">
        <f>+entero!EY85</f>
        <v>0</v>
      </c>
      <c r="EZ31" s="952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27260.294707579931</v>
      </c>
      <c r="EQ32" s="760">
        <f>+entero!EQ86</f>
        <v>27279.625300374857</v>
      </c>
      <c r="ER32" s="760">
        <f>+entero!ER86</f>
        <v>27291.09416728012</v>
      </c>
      <c r="ES32" s="760">
        <f>+entero!ES86</f>
        <v>27378.481624841319</v>
      </c>
      <c r="ET32" s="877">
        <f>+entero!ET86</f>
        <v>27367.346206418584</v>
      </c>
      <c r="EU32" s="877">
        <f>+entero!EU86</f>
        <v>27383.202762242214</v>
      </c>
      <c r="EV32" s="877">
        <f>+entero!EV86</f>
        <v>27410.415309089149</v>
      </c>
      <c r="EW32" s="877">
        <f>+entero!EW86</f>
        <v>27399.641297794675</v>
      </c>
      <c r="EX32" s="877">
        <f>+entero!EX86</f>
        <v>27387.340408011896</v>
      </c>
      <c r="EY32" s="473">
        <f>+entero!EY86</f>
        <v>8.858783170577226</v>
      </c>
      <c r="EZ32" s="952">
        <f>+entero!EZ86</f>
        <v>3.2356736549405234E-2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786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878">
        <f>+entero!EX87</f>
        <v>0</v>
      </c>
      <c r="EY33" s="263">
        <f>+entero!EY87</f>
        <v>0</v>
      </c>
      <c r="EZ33" s="953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98.789368536568517</v>
      </c>
      <c r="EQ34" s="787">
        <f>+entero!EQ88</f>
        <v>98.786488854947763</v>
      </c>
      <c r="ER34" s="787">
        <f>+entero!ER88</f>
        <v>98.787591399858115</v>
      </c>
      <c r="ES34" s="787">
        <f>+entero!ES88</f>
        <v>98.791238148615008</v>
      </c>
      <c r="ET34" s="881">
        <f>+entero!ET88</f>
        <v>98.791462154428871</v>
      </c>
      <c r="EU34" s="881">
        <f>+entero!EU88</f>
        <v>98.792401085740494</v>
      </c>
      <c r="EV34" s="881">
        <f>+entero!EV88</f>
        <v>98.791642807295474</v>
      </c>
      <c r="EW34" s="881">
        <f>+entero!EW88</f>
        <v>98.791141034270865</v>
      </c>
      <c r="EX34" s="881">
        <f>+entero!EX88</f>
        <v>98.790096805331984</v>
      </c>
      <c r="EY34" s="1014"/>
      <c r="EZ34" s="952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783"/>
      <c r="EY35" s="851"/>
      <c r="EZ35" s="850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751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751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751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751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751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751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751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751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  <c r="EX181" s="809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  <c r="EX182" s="809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  <c r="EX183" s="809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  <c r="EX184" s="809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  <c r="EX185" s="809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  <c r="EX186" s="809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  <c r="EX187" s="809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  <c r="EX188" s="809"/>
    </row>
  </sheetData>
  <mergeCells count="148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T3:EX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S3:ES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4" width="8.425781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28">
        <v>7.5</v>
      </c>
      <c r="ET5" s="883">
        <v>7.5</v>
      </c>
      <c r="EU5" s="883">
        <v>7.5</v>
      </c>
      <c r="EV5" s="883">
        <v>7.5</v>
      </c>
      <c r="EW5" s="883">
        <v>7.5</v>
      </c>
      <c r="EX5" s="883">
        <v>7.5</v>
      </c>
      <c r="EY5" s="853">
        <v>7.5</v>
      </c>
      <c r="EZ5" s="852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742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884">
        <f>+entero!EX90</f>
        <v>6.96</v>
      </c>
      <c r="EY6" s="967"/>
      <c r="EZ6" s="885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742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884">
        <f>+entero!EX91</f>
        <v>6.86</v>
      </c>
      <c r="EY7" s="967"/>
      <c r="EZ7" s="885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6.966139992633904</v>
      </c>
      <c r="EQ8" s="746">
        <f>+entero!EQ92</f>
        <v>6.962438983240153</v>
      </c>
      <c r="ER8" s="746">
        <f>+entero!ER92</f>
        <v>6.962033913072375</v>
      </c>
      <c r="ES8" s="746">
        <f>+entero!ES92</f>
        <v>6.9641639292008453</v>
      </c>
      <c r="ET8" s="455">
        <f>+entero!ET92</f>
        <v>6.9618328312954443</v>
      </c>
      <c r="EU8" s="455">
        <f>+entero!EU92</f>
        <v>6.9583932914556641</v>
      </c>
      <c r="EV8" s="455">
        <f>+entero!EV92</f>
        <v>6.9483014058722654</v>
      </c>
      <c r="EW8" s="455">
        <f>+entero!EW92</f>
        <v>6.9627126922012925</v>
      </c>
      <c r="EX8" s="455">
        <f>+entero!EX92</f>
        <v>6.9633874455550728</v>
      </c>
      <c r="EY8" s="1064">
        <f>+entero!EY92</f>
        <v>-7.7648364577243001E-4</v>
      </c>
      <c r="EZ8" s="885">
        <f>+entero!EZ92</f>
        <v>-1.114970373567202E-2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59.053452444820188</v>
      </c>
      <c r="EJ9" s="746">
        <f>+entero!EJ93</f>
        <v>56.6019549363415</v>
      </c>
      <c r="EK9" s="746">
        <f>+entero!EK93</f>
        <v>56.650798490272777</v>
      </c>
      <c r="EL9" s="746">
        <f>+entero!EL93</f>
        <v>57.037355282279904</v>
      </c>
      <c r="EM9" s="746">
        <f>+entero!EM93</f>
        <v>57.411667634566761</v>
      </c>
      <c r="EN9" s="746">
        <f>+entero!EN93</f>
        <v>59.088561539497853</v>
      </c>
      <c r="EO9" s="746">
        <f>+entero!EO93</f>
        <v>59.206366296093265</v>
      </c>
      <c r="EP9" s="1076"/>
      <c r="EQ9" s="1076"/>
      <c r="ER9" s="1076"/>
      <c r="ES9" s="1076"/>
      <c r="ET9" s="269"/>
      <c r="EU9" s="269"/>
      <c r="EV9" s="269"/>
      <c r="EW9" s="269"/>
      <c r="EX9" s="269"/>
      <c r="EY9" s="827"/>
      <c r="EZ9" s="886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2.35521</v>
      </c>
      <c r="EQ10" s="742">
        <f>+entero!EQ94</f>
        <v>2.3558400000000002</v>
      </c>
      <c r="ER10" s="742">
        <f>+entero!ER94</f>
        <v>2.3564699999999998</v>
      </c>
      <c r="ES10" s="742">
        <f>+entero!ES94</f>
        <v>2.3571</v>
      </c>
      <c r="ET10" s="884">
        <f>+entero!ET94</f>
        <v>2.35737</v>
      </c>
      <c r="EU10" s="884">
        <f>+entero!EU94</f>
        <v>2.3574600000000001</v>
      </c>
      <c r="EV10" s="884">
        <f>+entero!EV94</f>
        <v>2.3575499999999998</v>
      </c>
      <c r="EW10" s="884">
        <f>+entero!EW94</f>
        <v>2.35764</v>
      </c>
      <c r="EX10" s="884">
        <f>+entero!EX94</f>
        <v>2.3577300000000001</v>
      </c>
      <c r="EY10" s="1064">
        <f>+entero!EY94</f>
        <v>6.3000000000013046E-4</v>
      </c>
      <c r="EZ10" s="885">
        <f>+entero!EZ94</f>
        <v>2.6727758686527107E-2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1076"/>
      <c r="EQ11" s="1076"/>
      <c r="ER11" s="1076"/>
      <c r="ES11" s="1076"/>
      <c r="ET11" s="269"/>
      <c r="EU11" s="269"/>
      <c r="EV11" s="269"/>
      <c r="EW11" s="269"/>
      <c r="EX11" s="269"/>
      <c r="EY11" s="932"/>
      <c r="EZ11" s="917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  <c r="EX102" s="809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  <c r="EX103" s="809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  <c r="EX104" s="809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  <c r="EX105" s="809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</sheetData>
  <mergeCells count="148"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S3:ES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R3:E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.140625" style="808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743" t="e">
        <f>+entero!#REF!</f>
        <v>#REF!</v>
      </c>
      <c r="EZ6" s="874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743" t="e">
        <f>+entero!#REF!</f>
        <v>#REF!</v>
      </c>
      <c r="EZ7" s="874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743" t="e">
        <f>+entero!#REF!</f>
        <v>#REF!</v>
      </c>
      <c r="EZ8" s="874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743" t="e">
        <f>+entero!#REF!</f>
        <v>#REF!</v>
      </c>
      <c r="EZ9" s="874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526.05869657670178</v>
      </c>
      <c r="EQ10" s="769">
        <f>+entero!EQ97</f>
        <v>526.20013378354179</v>
      </c>
      <c r="ER10" s="769">
        <f>+entero!ER97</f>
        <v>535.0979222485405</v>
      </c>
      <c r="ES10" s="769">
        <f>+entero!ES97</f>
        <v>527.2366624618885</v>
      </c>
      <c r="ET10" s="1023">
        <f>+entero!ET97</f>
        <v>527.2366624618885</v>
      </c>
      <c r="EU10" s="1023">
        <f>+entero!EU97</f>
        <v>527.2366624618885</v>
      </c>
      <c r="EV10" s="1023">
        <f>+entero!EV97</f>
        <v>527.2366624618885</v>
      </c>
      <c r="EW10" s="1023">
        <f>+entero!EW97</f>
        <v>527.2366624618885</v>
      </c>
      <c r="EX10" s="1023">
        <f>+entero!EX97</f>
        <v>527.64719974246168</v>
      </c>
      <c r="EY10" s="1084">
        <f>+entero!EY97</f>
        <v>0.4105372805731804</v>
      </c>
      <c r="EZ10" s="954">
        <f>+entero!EZ97</f>
        <v>7.7865844658110472E-2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753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753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751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751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751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750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750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  <c r="EX74" s="752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  <c r="EX75" s="752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</sheetData>
  <mergeCells count="148"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EE3:EE4"/>
    <mergeCell ref="DK3:DK4"/>
    <mergeCell ref="DB3:DB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S3:ES4"/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S3" sqref="ES3:E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" style="808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Y2" s="165"/>
      <c r="EZ2" s="165"/>
    </row>
    <row r="3" spans="1:156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5"/>
      <c r="EY3" s="165"/>
      <c r="EZ3" s="165"/>
    </row>
    <row r="4" spans="1:156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107"/>
      <c r="EQ4" s="1107"/>
      <c r="ER4" s="1107"/>
      <c r="ES4" s="1107"/>
      <c r="ET4" s="931">
        <f>+entero!ET4</f>
        <v>44102</v>
      </c>
      <c r="EU4" s="931">
        <f>+entero!EU4</f>
        <v>44103</v>
      </c>
      <c r="EV4" s="931">
        <f>+entero!EV4</f>
        <v>44104</v>
      </c>
      <c r="EW4" s="931">
        <f>+entero!EW4</f>
        <v>44105</v>
      </c>
      <c r="EX4" s="956">
        <f>+entero!EX4</f>
        <v>44106</v>
      </c>
      <c r="EY4" s="165"/>
      <c r="EZ4" s="165"/>
    </row>
    <row r="5" spans="1:156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7"/>
      <c r="EQ5" s="1077"/>
      <c r="ER5" s="1077"/>
      <c r="ES5" s="1077"/>
      <c r="ET5" s="30"/>
      <c r="EU5" s="30"/>
      <c r="EV5" s="30"/>
      <c r="EW5" s="30"/>
      <c r="EX5" s="1060"/>
      <c r="EY5" s="165"/>
      <c r="EZ5" s="165"/>
    </row>
    <row r="6" spans="1:156" ht="12.75" hidden="1" customHeight="1" x14ac:dyDescent="0.2">
      <c r="A6" s="3"/>
      <c r="B6" s="1092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461">
        <f>+entero!ES99</f>
        <v>0</v>
      </c>
      <c r="ET6" s="887"/>
      <c r="EU6" s="887"/>
      <c r="EV6" s="887"/>
      <c r="EW6" s="887"/>
      <c r="EX6" s="1061"/>
      <c r="EY6" s="165"/>
      <c r="EZ6" s="165"/>
    </row>
    <row r="7" spans="1:156" x14ac:dyDescent="0.2">
      <c r="A7" s="3"/>
      <c r="B7" s="1092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1070"/>
      <c r="EQ7" s="1070"/>
      <c r="ER7" s="1070"/>
      <c r="ES7" s="1070"/>
      <c r="ET7" s="887"/>
      <c r="EU7" s="887"/>
      <c r="EV7" s="887"/>
      <c r="EW7" s="887"/>
      <c r="EX7" s="1061"/>
      <c r="EY7" s="165"/>
      <c r="EZ7" s="165"/>
    </row>
    <row r="8" spans="1:156" x14ac:dyDescent="0.2">
      <c r="A8" s="3"/>
      <c r="B8" s="1092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1070"/>
      <c r="EQ8" s="1070"/>
      <c r="ER8" s="1070"/>
      <c r="ES8" s="1070"/>
      <c r="ET8" s="887"/>
      <c r="EU8" s="887"/>
      <c r="EV8" s="887"/>
      <c r="EW8" s="887"/>
      <c r="EX8" s="1061"/>
      <c r="EY8" s="165"/>
      <c r="EZ8" s="165"/>
    </row>
    <row r="9" spans="1:156" x14ac:dyDescent="0.2">
      <c r="A9" s="3"/>
      <c r="B9" s="1092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1070"/>
      <c r="EQ9" s="1070"/>
      <c r="ER9" s="1070"/>
      <c r="ES9" s="1070"/>
      <c r="ET9" s="887"/>
      <c r="EU9" s="887"/>
      <c r="EV9" s="887"/>
      <c r="EW9" s="887"/>
      <c r="EX9" s="1061"/>
      <c r="EY9" s="165"/>
      <c r="EZ9" s="165"/>
    </row>
    <row r="10" spans="1:156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1070"/>
      <c r="EQ10" s="1070"/>
      <c r="ER10" s="1070"/>
      <c r="ES10" s="1070"/>
      <c r="ET10" s="887"/>
      <c r="EU10" s="887"/>
      <c r="EV10" s="887"/>
      <c r="EW10" s="887"/>
      <c r="EX10" s="1061"/>
      <c r="EY10" s="165"/>
      <c r="EZ10" s="165"/>
    </row>
    <row r="11" spans="1:156" x14ac:dyDescent="0.2">
      <c r="A11" s="3"/>
      <c r="B11" s="1092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1070"/>
      <c r="EQ11" s="1070"/>
      <c r="ER11" s="1070"/>
      <c r="ES11" s="1070"/>
      <c r="ET11" s="887"/>
      <c r="EU11" s="887"/>
      <c r="EV11" s="887"/>
      <c r="EW11" s="887"/>
      <c r="EX11" s="1061"/>
      <c r="EY11" s="165"/>
      <c r="EZ11" s="165"/>
    </row>
    <row r="12" spans="1:156" x14ac:dyDescent="0.2">
      <c r="A12" s="3"/>
      <c r="B12" s="1092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1070"/>
      <c r="EQ12" s="1070"/>
      <c r="ER12" s="1070"/>
      <c r="ES12" s="1070"/>
      <c r="ET12" s="887"/>
      <c r="EU12" s="887"/>
      <c r="EV12" s="887"/>
      <c r="EW12" s="887"/>
      <c r="EX12" s="1061"/>
      <c r="EY12" s="165"/>
      <c r="EZ12" s="165"/>
    </row>
    <row r="13" spans="1:156" x14ac:dyDescent="0.2">
      <c r="A13" s="3"/>
      <c r="B13" s="1092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1070"/>
      <c r="EQ13" s="1070"/>
      <c r="ER13" s="1070"/>
      <c r="ES13" s="1070"/>
      <c r="ET13" s="887"/>
      <c r="EU13" s="887"/>
      <c r="EV13" s="887"/>
      <c r="EW13" s="887"/>
      <c r="EX13" s="1061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70"/>
      <c r="EQ14" s="1070"/>
      <c r="ER14" s="1070"/>
      <c r="ES14" s="1070"/>
      <c r="ET14" s="887"/>
      <c r="EU14" s="887"/>
      <c r="EV14" s="887"/>
      <c r="EW14" s="887"/>
      <c r="EX14" s="1061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70"/>
      <c r="EQ15" s="1070"/>
      <c r="ER15" s="1070"/>
      <c r="ES15" s="1070"/>
      <c r="ET15" s="887"/>
      <c r="EU15" s="887"/>
      <c r="EV15" s="887"/>
      <c r="EW15" s="887"/>
      <c r="EX15" s="1061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70"/>
      <c r="EQ16" s="1070"/>
      <c r="ER16" s="1070"/>
      <c r="ES16" s="1070"/>
      <c r="ET16" s="887"/>
      <c r="EU16" s="887"/>
      <c r="EV16" s="887"/>
      <c r="EW16" s="887"/>
      <c r="EX16" s="1061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71"/>
      <c r="EQ17" s="1071"/>
      <c r="ER17" s="1071"/>
      <c r="ES17" s="1071"/>
      <c r="ET17" s="1012"/>
      <c r="EU17" s="1012"/>
      <c r="EV17" s="1012"/>
      <c r="EW17" s="1012"/>
      <c r="EX17" s="916"/>
      <c r="EY17" s="165"/>
      <c r="EZ17" s="165"/>
    </row>
    <row r="18" spans="1:15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455"/>
      <c r="EU18" s="455"/>
      <c r="EV18" s="455"/>
      <c r="EW18" s="455"/>
      <c r="EX18" s="1062"/>
      <c r="EY18" s="165"/>
      <c r="EZ18" s="165"/>
    </row>
    <row r="19" spans="1:156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2.75</v>
      </c>
      <c r="EQ19" s="746">
        <f>+entero!EQ112</f>
        <v>2</v>
      </c>
      <c r="ER19" s="746">
        <f>+entero!ER112</f>
        <v>2</v>
      </c>
      <c r="ES19" s="746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455">
        <f>+entero!EW112</f>
        <v>2</v>
      </c>
      <c r="EX19" s="1062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761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628">
        <f>+entero!EW113</f>
        <v>4</v>
      </c>
      <c r="EX20" s="917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797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797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797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797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797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797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797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797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797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797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797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797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797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797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797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797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797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797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797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797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797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797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797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797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797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797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797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797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797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797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797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797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797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797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797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797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797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797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797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797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797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797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797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797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797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797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797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797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797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797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797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797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797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797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797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797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797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  <c r="EX88" s="798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  <c r="EX89" s="798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  <c r="EX90" s="798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  <c r="EX91" s="798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  <c r="EX92" s="798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  <c r="EX93" s="798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  <c r="EX94" s="798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  <c r="EX95" s="798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  <c r="EX96" s="798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  <c r="EX97" s="798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  <c r="EX98" s="798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  <c r="EX99" s="798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8">
    <mergeCell ref="ER3:ER4"/>
    <mergeCell ref="EQ3:EQ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S3:ES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2020-10-09T19:00:29Z</cp:lastPrinted>
  <dcterms:created xsi:type="dcterms:W3CDTF">2002-08-27T17:11:09Z</dcterms:created>
  <dcterms:modified xsi:type="dcterms:W3CDTF">2020-10-09T19:05:32Z</dcterms:modified>
</cp:coreProperties>
</file>