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1\20210910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50" i="1" l="1"/>
  <c r="FH50" i="1"/>
  <c r="FI49" i="1"/>
  <c r="FH49" i="1"/>
  <c r="FI48" i="1"/>
  <c r="FH48" i="1"/>
  <c r="FI46" i="1"/>
  <c r="FH46" i="1"/>
  <c r="FI45" i="1"/>
  <c r="FH45" i="1"/>
  <c r="FI44" i="1"/>
  <c r="FH44" i="1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5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4" i="7"/>
  <c r="EZ18" i="9"/>
  <c r="EZ14" i="9"/>
  <c r="FI13" i="6" l="1"/>
  <c r="FI16" i="6"/>
  <c r="FI19" i="6"/>
  <c r="FI22" i="6"/>
  <c r="FI32" i="6"/>
  <c r="FI21" i="6"/>
  <c r="FI20" i="6"/>
  <c r="FI18" i="6"/>
  <c r="FI17" i="6"/>
  <c r="FI15" i="6"/>
  <c r="FI14" i="6"/>
  <c r="FI12" i="6"/>
  <c r="FI11" i="6"/>
  <c r="FI9" i="6"/>
  <c r="FI8" i="6"/>
  <c r="FI7" i="6"/>
  <c r="FI30" i="6" l="1"/>
  <c r="FI29" i="6"/>
  <c r="FI27" i="6"/>
  <c r="FI26" i="6"/>
  <c r="FI25" i="6"/>
  <c r="FI24" i="6"/>
  <c r="FH9" i="6" l="1"/>
  <c r="FI31" i="6"/>
  <c r="FH27" i="6" l="1"/>
  <c r="FG16" i="4" l="1"/>
  <c r="FF16" i="4"/>
  <c r="FG15" i="4"/>
  <c r="FF15" i="4"/>
  <c r="FG10" i="10"/>
  <c r="FF10" i="10"/>
  <c r="FG10" i="5"/>
  <c r="FF10" i="5"/>
  <c r="FG8" i="5"/>
  <c r="FF8" i="5"/>
  <c r="FG7" i="5"/>
  <c r="FF7" i="5"/>
  <c r="FG34" i="6"/>
  <c r="FF34" i="6"/>
  <c r="FG33" i="6"/>
  <c r="FF33" i="6"/>
  <c r="FG32" i="6"/>
  <c r="FF32" i="6"/>
  <c r="FG31" i="6"/>
  <c r="FF31" i="6"/>
  <c r="FG30" i="6"/>
  <c r="FF30" i="6"/>
  <c r="FG29" i="6"/>
  <c r="FF29" i="6"/>
  <c r="FG27" i="6"/>
  <c r="FF27" i="6"/>
  <c r="FG26" i="6"/>
  <c r="FF26" i="6"/>
  <c r="FG25" i="6"/>
  <c r="FF25" i="6"/>
  <c r="FG24" i="6"/>
  <c r="FF24" i="6"/>
  <c r="FG21" i="6"/>
  <c r="FF21" i="6"/>
  <c r="FG20" i="6"/>
  <c r="FF20" i="6"/>
  <c r="FG19" i="6"/>
  <c r="FF19" i="6"/>
  <c r="FG18" i="6"/>
  <c r="FF18" i="6"/>
  <c r="FG17" i="6"/>
  <c r="FF17" i="6"/>
  <c r="FG16" i="6"/>
  <c r="FF16" i="6"/>
  <c r="FG15" i="6"/>
  <c r="FF15" i="6"/>
  <c r="FG14" i="6"/>
  <c r="FF14" i="6"/>
  <c r="FG13" i="6"/>
  <c r="FF13" i="6"/>
  <c r="FG12" i="6"/>
  <c r="FF12" i="6"/>
  <c r="FG11" i="6"/>
  <c r="FF11" i="6"/>
  <c r="FG9" i="6"/>
  <c r="FF9" i="6"/>
  <c r="FG8" i="6"/>
  <c r="FF8" i="6"/>
  <c r="FG7" i="6"/>
  <c r="FF7" i="6"/>
  <c r="FG6" i="6"/>
  <c r="FF6" i="6"/>
  <c r="FG20" i="7"/>
  <c r="FF20" i="7"/>
  <c r="FG19" i="7"/>
  <c r="FF19" i="7"/>
  <c r="FG17" i="7"/>
  <c r="FF17" i="7"/>
  <c r="FG16" i="7"/>
  <c r="FF16" i="7"/>
  <c r="FG13" i="7"/>
  <c r="FF13" i="7"/>
  <c r="FG12" i="7"/>
  <c r="FF12" i="7"/>
  <c r="FG11" i="7"/>
  <c r="FF11" i="7"/>
  <c r="FG10" i="7"/>
  <c r="FF10" i="7"/>
  <c r="FG9" i="7"/>
  <c r="FF9" i="7"/>
  <c r="FG8" i="7"/>
  <c r="FF8" i="7"/>
  <c r="FG7" i="7"/>
  <c r="FF7" i="7"/>
  <c r="FG6" i="7"/>
  <c r="FF6" i="7"/>
  <c r="FG20" i="8" l="1"/>
  <c r="FF20" i="8"/>
  <c r="FG19" i="8"/>
  <c r="FF19" i="8"/>
  <c r="FG18" i="8"/>
  <c r="FF18" i="8"/>
  <c r="FG16" i="8"/>
  <c r="FF16" i="8"/>
  <c r="FG15" i="8"/>
  <c r="FF15" i="8"/>
  <c r="FG14" i="8"/>
  <c r="FF14" i="8"/>
  <c r="FG12" i="8"/>
  <c r="FF12" i="8"/>
  <c r="FG11" i="8"/>
  <c r="FF11" i="8"/>
  <c r="FG10" i="8"/>
  <c r="FF10" i="8"/>
  <c r="FG9" i="8"/>
  <c r="FF9" i="8"/>
  <c r="FG8" i="8"/>
  <c r="FF8" i="8"/>
  <c r="FG7" i="8"/>
  <c r="FF7" i="8"/>
  <c r="FG6" i="8"/>
  <c r="FF6" i="8"/>
  <c r="FG26" i="9"/>
  <c r="FF26" i="9"/>
  <c r="FG25" i="9"/>
  <c r="FF25" i="9"/>
  <c r="FG24" i="9"/>
  <c r="FF24" i="9"/>
  <c r="FG23" i="9"/>
  <c r="FF23" i="9"/>
  <c r="FG22" i="9"/>
  <c r="FF22" i="9"/>
  <c r="FG21" i="9"/>
  <c r="FF21" i="9"/>
  <c r="FG20" i="9"/>
  <c r="FF20" i="9"/>
  <c r="FG19" i="9"/>
  <c r="FF19" i="9"/>
  <c r="FG17" i="9"/>
  <c r="FF17" i="9"/>
  <c r="FG16" i="9"/>
  <c r="FF16" i="9"/>
  <c r="FG15" i="9"/>
  <c r="FF15" i="9"/>
  <c r="FG13" i="9"/>
  <c r="FF13" i="9"/>
  <c r="FG12" i="9"/>
  <c r="FF12" i="9"/>
  <c r="FG11" i="9"/>
  <c r="FF11" i="9"/>
  <c r="FG10" i="9"/>
  <c r="FF10" i="9"/>
  <c r="FG9" i="9"/>
  <c r="FF9" i="9"/>
  <c r="FG8" i="9"/>
  <c r="FF8" i="9"/>
  <c r="FG7" i="9"/>
  <c r="FF7" i="9"/>
  <c r="FG6" i="5"/>
  <c r="FF6" i="5"/>
  <c r="FF28" i="6"/>
  <c r="FF23" i="6"/>
  <c r="FF18" i="7"/>
  <c r="FG15" i="7"/>
  <c r="FF15" i="7"/>
  <c r="FF18" i="9"/>
  <c r="FF14" i="9"/>
  <c r="FG14" i="9" l="1"/>
  <c r="FG23" i="6"/>
  <c r="FG28" i="6"/>
  <c r="FG18" i="9"/>
  <c r="FG14" i="7"/>
  <c r="FG18" i="7"/>
  <c r="FF14" i="7"/>
  <c r="FA9" i="5" l="1"/>
  <c r="FC3" i="4" l="1"/>
  <c r="FE16" i="4"/>
  <c r="FD16" i="4"/>
  <c r="FC16" i="4"/>
  <c r="FE15" i="4"/>
  <c r="FD15" i="4"/>
  <c r="FC15" i="4"/>
  <c r="FB3" i="4"/>
  <c r="FC3" i="10"/>
  <c r="FE10" i="10"/>
  <c r="FD10" i="10"/>
  <c r="FC10" i="10"/>
  <c r="FB3" i="10"/>
  <c r="FC3" i="5"/>
  <c r="FE10" i="5"/>
  <c r="FD10" i="5"/>
  <c r="FC10" i="5"/>
  <c r="FE8" i="5"/>
  <c r="FD8" i="5"/>
  <c r="FC8" i="5"/>
  <c r="FE7" i="5"/>
  <c r="FD7" i="5"/>
  <c r="FC7" i="5"/>
  <c r="FB3" i="5"/>
  <c r="FC3" i="6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B3" i="6"/>
  <c r="FC3" i="7"/>
  <c r="FB3" i="7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3" i="8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B3" i="8"/>
  <c r="FC4" i="9"/>
  <c r="FB4" i="9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E6" i="5"/>
  <c r="FD6" i="5"/>
  <c r="FC6" i="5"/>
  <c r="FD28" i="6"/>
  <c r="FD23" i="6"/>
  <c r="FE18" i="7"/>
  <c r="FD18" i="7"/>
  <c r="FD15" i="7"/>
  <c r="FC15" i="7"/>
  <c r="FD18" i="9"/>
  <c r="FD14" i="9"/>
  <c r="FE14" i="9" l="1"/>
  <c r="FE14" i="7"/>
  <c r="FC14" i="9"/>
  <c r="FC18" i="9"/>
  <c r="FC18" i="7"/>
  <c r="FC28" i="6"/>
  <c r="FC23" i="6"/>
  <c r="FE15" i="7"/>
  <c r="FE28" i="6"/>
  <c r="FE23" i="6"/>
  <c r="FE18" i="9"/>
  <c r="FD14" i="7"/>
  <c r="FI20" i="8"/>
  <c r="FC14" i="7" l="1"/>
  <c r="FH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I6" i="7"/>
  <c r="FA6" i="5"/>
  <c r="FA28" i="6"/>
  <c r="FA23" i="6"/>
  <c r="FA18" i="7"/>
  <c r="FA15" i="7"/>
  <c r="FA18" i="9"/>
  <c r="FA14" i="9"/>
  <c r="FA14" i="7" l="1"/>
  <c r="FH18" i="6" l="1"/>
  <c r="FI8" i="5" l="1"/>
  <c r="FI26" i="9" l="1"/>
  <c r="FC4" i="6" l="1"/>
  <c r="FC4" i="10"/>
  <c r="FC4" i="8"/>
  <c r="FC4" i="7"/>
  <c r="FC4" i="5"/>
  <c r="FC4" i="4"/>
  <c r="FC5" i="9"/>
  <c r="FH10" i="8"/>
  <c r="FD4" i="10" l="1"/>
  <c r="FD4" i="8"/>
  <c r="FD4" i="6"/>
  <c r="FD4" i="7"/>
  <c r="FD4" i="5"/>
  <c r="FD4" i="4"/>
  <c r="FD5" i="9"/>
  <c r="FF4" i="4" l="1"/>
  <c r="FF4" i="5"/>
  <c r="FF4" i="7"/>
  <c r="FF4" i="10"/>
  <c r="FF4" i="6"/>
  <c r="FF5" i="9"/>
  <c r="FF4" i="8"/>
  <c r="FE4" i="8"/>
  <c r="FE4" i="7"/>
  <c r="FE4" i="5"/>
  <c r="FE4" i="4"/>
  <c r="FE5" i="9"/>
  <c r="FE4" i="10"/>
  <c r="FE4" i="6"/>
  <c r="FG4" i="4" l="1"/>
  <c r="FG4" i="5"/>
  <c r="FG4" i="7"/>
  <c r="FG4" i="10"/>
  <c r="FG4" i="6"/>
  <c r="FG5" i="9"/>
  <c r="FG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B16" i="4" l="1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18" i="7"/>
  <c r="FB15" i="7"/>
  <c r="FB18" i="9" l="1"/>
  <c r="FI18" i="9"/>
  <c r="FB28" i="6"/>
  <c r="FI28" i="6"/>
  <c r="FB23" i="6"/>
  <c r="FI23" i="6"/>
  <c r="FB14" i="9"/>
  <c r="FB14" i="7"/>
  <c r="FH14" i="9" l="1"/>
  <c r="FB5" i="9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10" i="7"/>
  <c r="FH11" i="7"/>
  <c r="FH12" i="7"/>
  <c r="EX15" i="7"/>
  <c r="FI19" i="8" l="1"/>
  <c r="FH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I11" i="7" l="1"/>
  <c r="FI10" i="7"/>
  <c r="FI12" i="7"/>
  <c r="EU5" i="9" l="1"/>
  <c r="EU4" i="9"/>
  <c r="FH18" i="8" l="1"/>
  <c r="FI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6" i="6" l="1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DI19" i="6"/>
  <c r="DI18" i="6"/>
  <c r="DI17" i="6"/>
  <c r="FH16" i="6"/>
  <c r="DI16" i="6"/>
  <c r="DI15" i="6"/>
  <c r="DI14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  <c r="FI25" i="9"/>
</calcChain>
</file>

<file path=xl/sharedStrings.xml><?xml version="1.0" encoding="utf-8"?>
<sst xmlns="http://schemas.openxmlformats.org/spreadsheetml/2006/main" count="463" uniqueCount="301">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</sst>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DU72" activePane="bottomRight" state="frozen"/>
      <selection activeCell="B1" sqref="B1"/>
      <selection pane="topRight" activeCell="DU1" sqref="DU1"/>
      <selection pane="bottomLeft" activeCell="B6" sqref="B6"/>
      <selection pane="bottomRight" activeCell="FH47" sqref="FH47:FI4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7" width="7.7109375" style="148" customWidth="1"/>
    <col min="158" max="163" width="7.85546875" style="148" customWidth="1"/>
    <col min="164" max="164" width="9" style="148" customWidth="1"/>
    <col min="165" max="165" width="10" style="148" customWidth="1"/>
    <col min="166" max="166" width="14.85546875" style="787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237"/>
      <c r="FI1" s="237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</row>
    <row r="3" spans="1:177" ht="19.5" customHeight="1" x14ac:dyDescent="0.2">
      <c r="A3"/>
      <c r="C3" s="11"/>
      <c r="D3" s="1195" t="s">
        <v>95</v>
      </c>
      <c r="E3" s="1197" t="s">
        <v>76</v>
      </c>
      <c r="F3" s="1197" t="s">
        <v>78</v>
      </c>
      <c r="G3" s="1197" t="s">
        <v>79</v>
      </c>
      <c r="H3" s="1197" t="s">
        <v>80</v>
      </c>
      <c r="I3" s="1197" t="s">
        <v>216</v>
      </c>
      <c r="J3" s="1197" t="s">
        <v>82</v>
      </c>
      <c r="K3" s="1197" t="s">
        <v>84</v>
      </c>
      <c r="L3" s="1180" t="s">
        <v>85</v>
      </c>
      <c r="M3" s="1186" t="s">
        <v>86</v>
      </c>
      <c r="N3" s="1180" t="s">
        <v>87</v>
      </c>
      <c r="O3" s="1180" t="s">
        <v>88</v>
      </c>
      <c r="P3" s="1186" t="s">
        <v>89</v>
      </c>
      <c r="Q3" s="1180" t="s">
        <v>90</v>
      </c>
      <c r="R3" s="1180" t="s">
        <v>91</v>
      </c>
      <c r="S3" s="1180" t="s">
        <v>92</v>
      </c>
      <c r="T3" s="1180" t="s">
        <v>93</v>
      </c>
      <c r="U3" s="1180" t="s">
        <v>217</v>
      </c>
      <c r="V3" s="1180" t="s">
        <v>100</v>
      </c>
      <c r="W3" s="1180" t="s">
        <v>101</v>
      </c>
      <c r="X3" s="1180" t="s">
        <v>102</v>
      </c>
      <c r="Y3" s="1180" t="s">
        <v>103</v>
      </c>
      <c r="Z3" s="1180" t="s">
        <v>104</v>
      </c>
      <c r="AA3" s="1180" t="s">
        <v>105</v>
      </c>
      <c r="AB3" s="1180" t="s">
        <v>106</v>
      </c>
      <c r="AC3" s="1180" t="s">
        <v>107</v>
      </c>
      <c r="AD3" s="1180" t="s">
        <v>108</v>
      </c>
      <c r="AE3" s="1180" t="s">
        <v>109</v>
      </c>
      <c r="AF3" s="1180" t="s">
        <v>110</v>
      </c>
      <c r="AG3" s="1180" t="s">
        <v>218</v>
      </c>
      <c r="AH3" s="1180" t="s">
        <v>111</v>
      </c>
      <c r="AI3" s="1180" t="s">
        <v>112</v>
      </c>
      <c r="AJ3" s="1180" t="s">
        <v>113</v>
      </c>
      <c r="AK3" s="1180" t="s">
        <v>114</v>
      </c>
      <c r="AL3" s="1180" t="s">
        <v>115</v>
      </c>
      <c r="AM3" s="1180" t="s">
        <v>116</v>
      </c>
      <c r="AN3" s="1180" t="s">
        <v>117</v>
      </c>
      <c r="AO3" s="1180" t="s">
        <v>118</v>
      </c>
      <c r="AP3" s="1180" t="s">
        <v>119</v>
      </c>
      <c r="AQ3" s="1180" t="s">
        <v>120</v>
      </c>
      <c r="AR3" s="1180" t="s">
        <v>121</v>
      </c>
      <c r="AS3" s="1180" t="s">
        <v>219</v>
      </c>
      <c r="AT3" s="1180" t="s">
        <v>122</v>
      </c>
      <c r="AU3" s="1180" t="s">
        <v>123</v>
      </c>
      <c r="AV3" s="1186" t="s">
        <v>124</v>
      </c>
      <c r="AW3" s="1180" t="s">
        <v>125</v>
      </c>
      <c r="AX3" s="1180" t="s">
        <v>126</v>
      </c>
      <c r="AY3" s="1180" t="s">
        <v>127</v>
      </c>
      <c r="AZ3" s="1180" t="s">
        <v>128</v>
      </c>
      <c r="BA3" s="1180" t="s">
        <v>129</v>
      </c>
      <c r="BB3" s="1180" t="s">
        <v>134</v>
      </c>
      <c r="BC3" s="1180" t="s">
        <v>135</v>
      </c>
      <c r="BD3" s="1180" t="s">
        <v>136</v>
      </c>
      <c r="BE3" s="1180" t="s">
        <v>220</v>
      </c>
      <c r="BF3" s="1180" t="s">
        <v>137</v>
      </c>
      <c r="BG3" s="1180" t="s">
        <v>143</v>
      </c>
      <c r="BH3" s="1180" t="s">
        <v>144</v>
      </c>
      <c r="BI3" s="1180" t="s">
        <v>145</v>
      </c>
      <c r="BJ3" s="1180" t="s">
        <v>146</v>
      </c>
      <c r="BK3" s="1180" t="s">
        <v>148</v>
      </c>
      <c r="BL3" s="1186" t="s">
        <v>149</v>
      </c>
      <c r="BM3" s="1180" t="s">
        <v>150</v>
      </c>
      <c r="BN3" s="1180" t="s">
        <v>151</v>
      </c>
      <c r="BO3" s="1180" t="s">
        <v>152</v>
      </c>
      <c r="BP3" s="1180" t="s">
        <v>153</v>
      </c>
      <c r="BQ3" s="1180" t="s">
        <v>221</v>
      </c>
      <c r="BR3" s="1180" t="s">
        <v>154</v>
      </c>
      <c r="BS3" s="1190" t="s">
        <v>155</v>
      </c>
      <c r="BT3" s="1190" t="s">
        <v>156</v>
      </c>
      <c r="BU3" s="1188" t="s">
        <v>163</v>
      </c>
      <c r="BV3" s="1180" t="s">
        <v>164</v>
      </c>
      <c r="BW3" s="1180" t="s">
        <v>166</v>
      </c>
      <c r="BX3" s="1180" t="s">
        <v>167</v>
      </c>
      <c r="BY3" s="1180" t="s">
        <v>170</v>
      </c>
      <c r="BZ3" s="1186" t="s">
        <v>171</v>
      </c>
      <c r="CA3" s="1186" t="s">
        <v>172</v>
      </c>
      <c r="CB3" s="1186" t="s">
        <v>174</v>
      </c>
      <c r="CC3" s="1186" t="s">
        <v>222</v>
      </c>
      <c r="CD3" s="1186" t="s">
        <v>176</v>
      </c>
      <c r="CE3" s="1186" t="s">
        <v>177</v>
      </c>
      <c r="CF3" s="1186" t="s">
        <v>178</v>
      </c>
      <c r="CG3" s="1186" t="s">
        <v>179</v>
      </c>
      <c r="CH3" s="1186" t="s">
        <v>180</v>
      </c>
      <c r="CI3" s="1186" t="s">
        <v>181</v>
      </c>
      <c r="CJ3" s="1180" t="s">
        <v>182</v>
      </c>
      <c r="CK3" s="1180" t="s">
        <v>183</v>
      </c>
      <c r="CL3" s="1180" t="s">
        <v>184</v>
      </c>
      <c r="CM3" s="1180" t="s">
        <v>185</v>
      </c>
      <c r="CN3" s="1180" t="s">
        <v>187</v>
      </c>
      <c r="CO3" s="1180" t="s">
        <v>223</v>
      </c>
      <c r="CP3" s="1180" t="s">
        <v>192</v>
      </c>
      <c r="CQ3" s="1180" t="s">
        <v>193</v>
      </c>
      <c r="CR3" s="1180" t="s">
        <v>194</v>
      </c>
      <c r="CS3" s="1180" t="s">
        <v>196</v>
      </c>
      <c r="CT3" s="1180" t="s">
        <v>197</v>
      </c>
      <c r="CU3" s="1180" t="s">
        <v>198</v>
      </c>
      <c r="CV3" s="1180" t="s">
        <v>199</v>
      </c>
      <c r="CW3" s="1180" t="s">
        <v>201</v>
      </c>
      <c r="CX3" s="1180" t="s">
        <v>202</v>
      </c>
      <c r="CY3" s="1180" t="s">
        <v>203</v>
      </c>
      <c r="CZ3" s="1180" t="s">
        <v>204</v>
      </c>
      <c r="DA3" s="1180" t="s">
        <v>230</v>
      </c>
      <c r="DB3" s="1180" t="s">
        <v>205</v>
      </c>
      <c r="DC3" s="1180" t="s">
        <v>206</v>
      </c>
      <c r="DD3" s="1180" t="s">
        <v>207</v>
      </c>
      <c r="DE3" s="1180" t="s">
        <v>208</v>
      </c>
      <c r="DF3" s="1180" t="s">
        <v>209</v>
      </c>
      <c r="DG3" s="1180" t="s">
        <v>213</v>
      </c>
      <c r="DH3" s="1180" t="s">
        <v>215</v>
      </c>
      <c r="DI3" s="1180" t="s">
        <v>226</v>
      </c>
      <c r="DJ3" s="1180" t="s">
        <v>231</v>
      </c>
      <c r="DK3" s="1180" t="s">
        <v>233</v>
      </c>
      <c r="DL3" s="1180" t="s">
        <v>234</v>
      </c>
      <c r="DM3" s="1180" t="s">
        <v>235</v>
      </c>
      <c r="DN3" s="1180" t="s">
        <v>236</v>
      </c>
      <c r="DO3" s="1180" t="s">
        <v>237</v>
      </c>
      <c r="DP3" s="1180" t="s">
        <v>238</v>
      </c>
      <c r="DQ3" s="1180" t="s">
        <v>239</v>
      </c>
      <c r="DR3" s="1180" t="s">
        <v>240</v>
      </c>
      <c r="DS3" s="1180" t="s">
        <v>241</v>
      </c>
      <c r="DT3" s="1180" t="s">
        <v>243</v>
      </c>
      <c r="DU3" s="1180" t="s">
        <v>244</v>
      </c>
      <c r="DV3" s="1180" t="s">
        <v>246</v>
      </c>
      <c r="DW3" s="1180" t="s">
        <v>247</v>
      </c>
      <c r="DX3" s="1180" t="s">
        <v>248</v>
      </c>
      <c r="DY3" s="1180" t="s">
        <v>249</v>
      </c>
      <c r="DZ3" s="1180" t="s">
        <v>250</v>
      </c>
      <c r="EA3" s="1180" t="s">
        <v>251</v>
      </c>
      <c r="EB3" s="1180" t="s">
        <v>252</v>
      </c>
      <c r="EC3" s="1180" t="s">
        <v>253</v>
      </c>
      <c r="ED3" s="1180" t="s">
        <v>254</v>
      </c>
      <c r="EE3" s="1180" t="s">
        <v>255</v>
      </c>
      <c r="EF3" s="1180" t="s">
        <v>256</v>
      </c>
      <c r="EG3" s="1180" t="s">
        <v>257</v>
      </c>
      <c r="EH3" s="1180" t="s">
        <v>258</v>
      </c>
      <c r="EI3" s="1180" t="s">
        <v>259</v>
      </c>
      <c r="EJ3" s="1180" t="s">
        <v>260</v>
      </c>
      <c r="EK3" s="1180" t="s">
        <v>261</v>
      </c>
      <c r="EL3" s="1180" t="s">
        <v>262</v>
      </c>
      <c r="EM3" s="1180" t="s">
        <v>263</v>
      </c>
      <c r="EN3" s="1180" t="s">
        <v>264</v>
      </c>
      <c r="EO3" s="1180" t="s">
        <v>265</v>
      </c>
      <c r="EP3" s="1180" t="s">
        <v>266</v>
      </c>
      <c r="EQ3" s="1180" t="s">
        <v>267</v>
      </c>
      <c r="ER3" s="1180" t="s">
        <v>270</v>
      </c>
      <c r="ES3" s="1180" t="s">
        <v>271</v>
      </c>
      <c r="ET3" s="1180" t="s">
        <v>283</v>
      </c>
      <c r="EU3" s="1180" t="s">
        <v>285</v>
      </c>
      <c r="EV3" s="1180" t="s">
        <v>287</v>
      </c>
      <c r="EW3" s="1180" t="s">
        <v>293</v>
      </c>
      <c r="EX3" s="1180" t="s">
        <v>297</v>
      </c>
      <c r="EY3" s="1180" t="s">
        <v>298</v>
      </c>
      <c r="EZ3" s="1180" t="s">
        <v>299</v>
      </c>
      <c r="FA3" s="1180" t="s">
        <v>300</v>
      </c>
      <c r="FB3" s="1161" t="s">
        <v>284</v>
      </c>
      <c r="FC3" s="1182" t="s">
        <v>288</v>
      </c>
      <c r="FD3" s="1183"/>
      <c r="FE3" s="1183"/>
      <c r="FF3" s="1183"/>
      <c r="FG3" s="1184"/>
      <c r="FH3" s="1199" t="s">
        <v>286</v>
      </c>
      <c r="FI3" s="1200"/>
    </row>
    <row r="4" spans="1:177" ht="16.5" customHeight="1" x14ac:dyDescent="0.2">
      <c r="A4"/>
      <c r="C4" s="19"/>
      <c r="D4" s="1196"/>
      <c r="E4" s="1198"/>
      <c r="F4" s="1198"/>
      <c r="G4" s="1198"/>
      <c r="H4" s="1198"/>
      <c r="I4" s="1198"/>
      <c r="J4" s="1198"/>
      <c r="K4" s="1198"/>
      <c r="L4" s="1181"/>
      <c r="M4" s="1187"/>
      <c r="N4" s="1181"/>
      <c r="O4" s="1181"/>
      <c r="P4" s="1187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7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7"/>
      <c r="BM4" s="1181"/>
      <c r="BN4" s="1181"/>
      <c r="BO4" s="1181"/>
      <c r="BP4" s="1181"/>
      <c r="BQ4" s="1181"/>
      <c r="BR4" s="1181"/>
      <c r="BS4" s="1191"/>
      <c r="BT4" s="1191"/>
      <c r="BU4" s="1189"/>
      <c r="BV4" s="1181"/>
      <c r="BW4" s="1181"/>
      <c r="BX4" s="1181"/>
      <c r="BY4" s="1181"/>
      <c r="BZ4" s="1187"/>
      <c r="CA4" s="1187"/>
      <c r="CB4" s="1187"/>
      <c r="CC4" s="1187"/>
      <c r="CD4" s="1187"/>
      <c r="CE4" s="1187"/>
      <c r="CF4" s="1187"/>
      <c r="CG4" s="1187"/>
      <c r="CH4" s="1187"/>
      <c r="CI4" s="1187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7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81"/>
      <c r="EY4" s="1181"/>
      <c r="EZ4" s="1181"/>
      <c r="FA4" s="1181"/>
      <c r="FB4" s="1113">
        <v>44442</v>
      </c>
      <c r="FC4" s="1179">
        <v>44445</v>
      </c>
      <c r="FD4" s="1179">
        <v>44446</v>
      </c>
      <c r="FE4" s="799">
        <v>44447</v>
      </c>
      <c r="FF4" s="799">
        <v>44448</v>
      </c>
      <c r="FG4" s="1113">
        <v>44449</v>
      </c>
      <c r="FH4" s="880" t="s">
        <v>225</v>
      </c>
      <c r="FI4" s="1121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92"/>
      <c r="FD5" s="1092"/>
      <c r="FE5" s="1092"/>
      <c r="FF5" s="1092"/>
      <c r="FG5" s="1122"/>
      <c r="FH5" s="1091"/>
      <c r="FI5" s="1122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800"/>
      <c r="FD6" s="800"/>
      <c r="FE6" s="800"/>
      <c r="FF6" s="800"/>
      <c r="FG6" s="961"/>
      <c r="FH6" s="823"/>
      <c r="FI6" s="1123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359">
        <v>5131.547991559999</v>
      </c>
      <c r="FD7" s="359">
        <v>5112.0284263599997</v>
      </c>
      <c r="FE7" s="359">
        <v>5138.0939547600001</v>
      </c>
      <c r="FF7" s="359">
        <v>5120.5127263799995</v>
      </c>
      <c r="FG7" s="544">
        <v>5103.7478559000001</v>
      </c>
      <c r="FH7" s="287">
        <v>1.8827524199996333</v>
      </c>
      <c r="FI7" s="1000">
        <v>3.6903218368423758E-2</v>
      </c>
      <c r="FJ7" s="677"/>
      <c r="FK7" s="676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359">
        <v>1998.5735104399998</v>
      </c>
      <c r="FD8" s="359">
        <v>1987.6144648600002</v>
      </c>
      <c r="FE8" s="359">
        <v>2049.8396138600001</v>
      </c>
      <c r="FF8" s="359">
        <v>2040.86739911</v>
      </c>
      <c r="FG8" s="544">
        <v>2020.6513892800001</v>
      </c>
      <c r="FH8" s="287">
        <v>23.037717400000247</v>
      </c>
      <c r="FI8" s="1000">
        <v>1.1532619006516371</v>
      </c>
      <c r="FJ8" s="677"/>
      <c r="FK8" s="676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359">
        <v>567.74836312999992</v>
      </c>
      <c r="FD9" s="359">
        <v>567.74836312999992</v>
      </c>
      <c r="FE9" s="359">
        <v>568.84138365000001</v>
      </c>
      <c r="FF9" s="359">
        <v>567.78426525999998</v>
      </c>
      <c r="FG9" s="544">
        <v>568.33476464</v>
      </c>
      <c r="FH9" s="287">
        <v>0.586401510000087</v>
      </c>
      <c r="FI9" s="1000">
        <v>0.10328546026398952</v>
      </c>
      <c r="FJ9" s="677"/>
      <c r="FK9" s="676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359">
        <v>2528.1852822199999</v>
      </c>
      <c r="FD10" s="359">
        <v>2519.6247625999999</v>
      </c>
      <c r="FE10" s="359">
        <v>2482.3008110300002</v>
      </c>
      <c r="FF10" s="359">
        <v>2474.8178839299999</v>
      </c>
      <c r="FG10" s="544">
        <v>2477.6826084099998</v>
      </c>
      <c r="FH10" s="287">
        <v>-21.779624290000356</v>
      </c>
      <c r="FI10" s="1000">
        <v>-0.87137240983526687</v>
      </c>
      <c r="FJ10" s="677"/>
      <c r="FK10" s="676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359">
        <v>37.040835770000001</v>
      </c>
      <c r="FD11" s="359">
        <v>37.040835770000001</v>
      </c>
      <c r="FE11" s="359">
        <v>37.11214622</v>
      </c>
      <c r="FF11" s="359">
        <v>37.043178079999997</v>
      </c>
      <c r="FG11" s="544">
        <v>37.079093569999998</v>
      </c>
      <c r="FH11" s="808">
        <v>3.8257799999996678E-2</v>
      </c>
      <c r="FI11" s="1000">
        <v>0.10328546644452963</v>
      </c>
      <c r="FJ11" s="677"/>
      <c r="FK11" s="676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359">
        <v>5131.5466334499988</v>
      </c>
      <c r="FD12" s="359">
        <v>5112.0270682499995</v>
      </c>
      <c r="FE12" s="359">
        <v>5138.09277277</v>
      </c>
      <c r="FF12" s="359">
        <v>5120.5115443899995</v>
      </c>
      <c r="FG12" s="544">
        <v>5103.7466739099991</v>
      </c>
      <c r="FH12" s="287">
        <v>1.8829285399997389</v>
      </c>
      <c r="FI12" s="1000">
        <v>3.6906680263825514E-2</v>
      </c>
      <c r="FJ12" s="677"/>
      <c r="FK12" s="676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359">
        <v>1390.1855971413988</v>
      </c>
      <c r="FD13" s="359">
        <v>1399.7204106093293</v>
      </c>
      <c r="FE13" s="359">
        <v>1415.8950588571429</v>
      </c>
      <c r="FF13" s="359">
        <v>1419.7858622463555</v>
      </c>
      <c r="FG13" s="544">
        <v>1417.8594661982504</v>
      </c>
      <c r="FH13" s="287">
        <v>9.2053069198250341</v>
      </c>
      <c r="FI13" s="1000">
        <v>0.65348239375805328</v>
      </c>
      <c r="FJ13" s="677"/>
      <c r="FK13" s="677"/>
      <c r="FL13" s="594"/>
      <c r="FM13" s="594"/>
      <c r="FN13" s="594"/>
      <c r="FO13" s="594"/>
      <c r="FQ13" s="230"/>
      <c r="FR13" s="230"/>
      <c r="FS13" s="230"/>
      <c r="FT13" s="230"/>
      <c r="FU13" s="230"/>
    </row>
    <row r="14" spans="1:177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359">
        <v>465.92228177000004</v>
      </c>
      <c r="FD14" s="359">
        <v>469.22313761999993</v>
      </c>
      <c r="FE14" s="359">
        <v>469.22592228999991</v>
      </c>
      <c r="FF14" s="359">
        <v>469.22731460999995</v>
      </c>
      <c r="FG14" s="544">
        <v>467.00855267999998</v>
      </c>
      <c r="FH14" s="927">
        <v>0.49359430000004068</v>
      </c>
      <c r="FI14" s="1000">
        <v>0.1058046030751244</v>
      </c>
      <c r="FJ14" s="677"/>
      <c r="FK14" s="676"/>
      <c r="FL14" s="594"/>
      <c r="FM14" s="594"/>
      <c r="FN14" s="594"/>
      <c r="FO14" s="594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359">
        <v>0</v>
      </c>
      <c r="FD15" s="359">
        <v>0</v>
      </c>
      <c r="FE15" s="359">
        <v>0</v>
      </c>
      <c r="FF15" s="359">
        <v>0</v>
      </c>
      <c r="FG15" s="544">
        <v>0</v>
      </c>
      <c r="FH15" s="959"/>
      <c r="FI15" s="1124"/>
      <c r="FJ15" s="677"/>
      <c r="FK15" s="676"/>
      <c r="FL15" s="594"/>
      <c r="FM15" s="594"/>
      <c r="FN15" s="594"/>
      <c r="FO15" s="594"/>
      <c r="FP15" s="594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359">
        <v>70.403090969999994</v>
      </c>
      <c r="FD16" s="359">
        <v>70.404334910000003</v>
      </c>
      <c r="FE16" s="359">
        <v>70.404468739999999</v>
      </c>
      <c r="FF16" s="359">
        <v>70.404554279999999</v>
      </c>
      <c r="FG16" s="544">
        <v>70.403114189999997</v>
      </c>
      <c r="FH16" s="930"/>
      <c r="FI16" s="1000"/>
      <c r="FJ16" s="677"/>
      <c r="FK16" s="676"/>
      <c r="FL16" s="594"/>
      <c r="FM16" s="594"/>
      <c r="FN16" s="594"/>
      <c r="FO16" s="594"/>
      <c r="FQ16" s="230"/>
      <c r="FR16" s="230"/>
      <c r="FS16" s="230"/>
      <c r="FT16" s="230"/>
      <c r="FU16" s="230"/>
    </row>
    <row r="17" spans="1:177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359">
        <v>0</v>
      </c>
      <c r="FD17" s="359">
        <v>0</v>
      </c>
      <c r="FE17" s="359">
        <v>0</v>
      </c>
      <c r="FF17" s="359">
        <v>0</v>
      </c>
      <c r="FG17" s="544">
        <v>0</v>
      </c>
      <c r="FH17" s="920"/>
      <c r="FI17" s="1125"/>
      <c r="FJ17" s="677"/>
      <c r="FK17" s="676"/>
      <c r="FL17" s="594"/>
      <c r="FM17" s="594"/>
      <c r="FN17" s="594"/>
      <c r="FO17" s="594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359">
        <v>6592.1353215613981</v>
      </c>
      <c r="FD18" s="359">
        <v>6582.1518137693292</v>
      </c>
      <c r="FE18" s="359">
        <v>6624.3923003671425</v>
      </c>
      <c r="FF18" s="359">
        <v>6610.7019609163553</v>
      </c>
      <c r="FG18" s="544">
        <v>6592.0092542982493</v>
      </c>
      <c r="FH18" s="287">
        <v>11.09004130982521</v>
      </c>
      <c r="FI18" s="1000">
        <v>0.16851811959547175</v>
      </c>
      <c r="FJ18" s="677"/>
      <c r="FK18" s="676"/>
      <c r="FL18" s="594"/>
      <c r="FM18" s="594"/>
      <c r="FN18" s="594"/>
      <c r="FO18" s="594"/>
      <c r="FQ18" s="230"/>
      <c r="FR18" s="230"/>
      <c r="FS18" s="230"/>
      <c r="FT18" s="230"/>
      <c r="FU18" s="230"/>
    </row>
    <row r="19" spans="1:177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359">
        <v>0</v>
      </c>
      <c r="FD19" s="359">
        <v>0</v>
      </c>
      <c r="FE19" s="359">
        <v>0</v>
      </c>
      <c r="FF19" s="359">
        <v>0</v>
      </c>
      <c r="FG19" s="544">
        <v>0</v>
      </c>
      <c r="FH19" s="808"/>
      <c r="FI19" s="1144"/>
      <c r="FJ19" s="677"/>
      <c r="FK19" s="676"/>
      <c r="FL19" s="594"/>
      <c r="FM19" s="594"/>
      <c r="FN19" s="594"/>
      <c r="FO19" s="594"/>
      <c r="FQ19" s="230"/>
      <c r="FR19" s="230"/>
      <c r="FS19" s="230"/>
      <c r="FT19" s="230"/>
      <c r="FU19" s="230"/>
    </row>
    <row r="20" spans="1:177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359">
        <v>0</v>
      </c>
      <c r="FD20" s="359">
        <v>0</v>
      </c>
      <c r="FE20" s="359">
        <v>0</v>
      </c>
      <c r="FF20" s="359">
        <v>0</v>
      </c>
      <c r="FG20" s="544">
        <v>0</v>
      </c>
      <c r="FH20" s="920"/>
      <c r="FI20" s="1000"/>
      <c r="FJ20" s="677"/>
      <c r="FK20" s="676"/>
      <c r="FL20" s="594"/>
      <c r="FM20" s="594"/>
      <c r="FN20" s="594"/>
      <c r="FO20" s="594"/>
      <c r="FQ20" s="230"/>
      <c r="FR20" s="230"/>
      <c r="FS20" s="230"/>
      <c r="FT20" s="230"/>
      <c r="FU20" s="230"/>
    </row>
    <row r="21" spans="1:177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359">
        <v>0</v>
      </c>
      <c r="FD21" s="359">
        <v>0</v>
      </c>
      <c r="FE21" s="359">
        <v>0</v>
      </c>
      <c r="FF21" s="359">
        <v>0</v>
      </c>
      <c r="FG21" s="544">
        <v>0</v>
      </c>
      <c r="FH21" s="287"/>
      <c r="FI21" s="1085"/>
      <c r="FJ21" s="677"/>
      <c r="FK21" s="676"/>
      <c r="FL21" s="594"/>
      <c r="FM21" s="594"/>
      <c r="FN21" s="594"/>
      <c r="FO21" s="594"/>
      <c r="FQ21" s="230"/>
      <c r="FR21" s="230"/>
      <c r="FS21" s="230"/>
      <c r="FT21" s="230"/>
      <c r="FU21" s="230"/>
    </row>
    <row r="22" spans="1:177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359">
        <v>0</v>
      </c>
      <c r="FD22" s="359">
        <v>0</v>
      </c>
      <c r="FE22" s="359">
        <v>0</v>
      </c>
      <c r="FF22" s="359">
        <v>0</v>
      </c>
      <c r="FG22" s="544">
        <v>0</v>
      </c>
      <c r="FH22" s="927"/>
      <c r="FI22" s="1033"/>
      <c r="FJ22" s="677"/>
      <c r="FK22" s="676"/>
      <c r="FL22" s="594"/>
      <c r="FM22" s="594"/>
      <c r="FN22" s="594"/>
      <c r="FO22" s="594"/>
      <c r="FQ22" s="230"/>
      <c r="FR22" s="230"/>
      <c r="FS22" s="230"/>
      <c r="FT22" s="230"/>
      <c r="FU22" s="230"/>
    </row>
    <row r="23" spans="1:177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359">
        <v>0</v>
      </c>
      <c r="FD23" s="359">
        <v>0</v>
      </c>
      <c r="FE23" s="359">
        <v>0</v>
      </c>
      <c r="FF23" s="359">
        <v>0</v>
      </c>
      <c r="FG23" s="544">
        <v>0</v>
      </c>
      <c r="FH23" s="998"/>
      <c r="FI23" s="993"/>
      <c r="FJ23" s="677"/>
      <c r="FK23" s="676"/>
      <c r="FL23" s="594"/>
      <c r="FM23" s="594"/>
      <c r="FN23" s="594"/>
      <c r="FO23" s="594"/>
      <c r="FQ23" s="230"/>
      <c r="FR23" s="230"/>
      <c r="FS23" s="230"/>
      <c r="FT23" s="230"/>
      <c r="FU23" s="230"/>
    </row>
    <row r="24" spans="1:177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359">
        <v>0</v>
      </c>
      <c r="FD24" s="359">
        <v>0</v>
      </c>
      <c r="FE24" s="359">
        <v>0</v>
      </c>
      <c r="FF24" s="359">
        <v>0</v>
      </c>
      <c r="FG24" s="544">
        <v>0</v>
      </c>
      <c r="FH24" s="973"/>
      <c r="FI24" s="993"/>
      <c r="FJ24" s="677"/>
      <c r="FK24" s="676"/>
      <c r="FL24" s="594"/>
      <c r="FM24" s="594"/>
      <c r="FN24" s="594"/>
      <c r="FO24" s="594"/>
      <c r="FQ24" s="230"/>
      <c r="FR24" s="230"/>
      <c r="FS24" s="230"/>
      <c r="FT24" s="230"/>
      <c r="FU24" s="230"/>
    </row>
    <row r="25" spans="1:177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359">
        <v>0</v>
      </c>
      <c r="FD25" s="359">
        <v>10</v>
      </c>
      <c r="FE25" s="359">
        <v>26.9665</v>
      </c>
      <c r="FF25" s="359">
        <v>19</v>
      </c>
      <c r="FG25" s="544">
        <v>21.96</v>
      </c>
      <c r="FH25" s="287">
        <v>14.936500000000002</v>
      </c>
      <c r="FI25" s="1144">
        <v>23.712494046674081</v>
      </c>
      <c r="FJ25" s="677"/>
      <c r="FK25" s="676"/>
      <c r="FL25" s="594"/>
      <c r="FM25" s="594"/>
      <c r="FN25" s="594"/>
      <c r="FO25" s="594"/>
      <c r="FQ25" s="230"/>
      <c r="FR25" s="230"/>
      <c r="FS25" s="230"/>
      <c r="FT25" s="230"/>
      <c r="FU25" s="230"/>
    </row>
    <row r="26" spans="1:177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995">
        <v>0</v>
      </c>
      <c r="FD26" s="995">
        <v>2.151875</v>
      </c>
      <c r="FE26" s="995">
        <v>10.300518</v>
      </c>
      <c r="FF26" s="995">
        <v>0</v>
      </c>
      <c r="FG26" s="1145">
        <v>0.16356799999999999</v>
      </c>
      <c r="FH26" s="1117">
        <v>-5.9894870000000022</v>
      </c>
      <c r="FI26" s="1085">
        <v>-32.192113836764378</v>
      </c>
      <c r="FJ26" s="677"/>
      <c r="FK26" s="676"/>
      <c r="FL26" s="594"/>
      <c r="FM26" s="594"/>
      <c r="FN26" s="594"/>
      <c r="FO26" s="594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1116"/>
      <c r="FD27" s="1116"/>
      <c r="FE27" s="1116"/>
      <c r="FF27" s="1116"/>
      <c r="FG27" s="1146"/>
      <c r="FH27" s="1058"/>
      <c r="FI27" s="901"/>
      <c r="FJ27" s="677"/>
      <c r="FK27" s="778"/>
      <c r="FL27" s="778"/>
      <c r="FM27" s="778"/>
      <c r="FN27" s="778"/>
      <c r="FO27" s="778"/>
      <c r="FQ27" s="230"/>
      <c r="FR27" s="230"/>
      <c r="FS27" s="230"/>
      <c r="FT27" s="230"/>
      <c r="FU27" s="230"/>
    </row>
    <row r="28" spans="1:177" x14ac:dyDescent="0.2">
      <c r="A28" s="170"/>
      <c r="B28" s="11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65">
        <v>93854.10548726414</v>
      </c>
      <c r="FD28" s="565">
        <v>92382.869624590865</v>
      </c>
      <c r="FE28" s="565">
        <v>92614.538900395943</v>
      </c>
      <c r="FF28" s="565">
        <v>92859.308160166038</v>
      </c>
      <c r="FG28" s="540">
        <v>93317.885256806316</v>
      </c>
      <c r="FH28" s="287">
        <v>419.81549554580124</v>
      </c>
      <c r="FI28" s="1000">
        <v>0.45190981537580749</v>
      </c>
      <c r="FJ28" s="677"/>
      <c r="FK28" s="978"/>
      <c r="FL28" s="978"/>
      <c r="FM28" s="978"/>
      <c r="FN28" s="978"/>
      <c r="FO28" s="978"/>
      <c r="FQ28" s="230"/>
      <c r="FR28" s="230"/>
      <c r="FS28" s="230"/>
      <c r="FT28" s="230"/>
      <c r="FU28" s="230"/>
    </row>
    <row r="29" spans="1:177" x14ac:dyDescent="0.2">
      <c r="A29" s="170"/>
      <c r="B29" s="11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65">
        <v>50914.6629483</v>
      </c>
      <c r="FD29" s="565">
        <v>50870.532283199995</v>
      </c>
      <c r="FE29" s="565">
        <v>50867.4674246</v>
      </c>
      <c r="FF29" s="565">
        <v>50942.705726100001</v>
      </c>
      <c r="FG29" s="540">
        <v>50848.329280800004</v>
      </c>
      <c r="FH29" s="287">
        <v>76.643840700002329</v>
      </c>
      <c r="FI29" s="1000">
        <v>0.15095784202481533</v>
      </c>
      <c r="FJ29" s="677"/>
      <c r="FK29" s="978"/>
      <c r="FL29" s="978"/>
      <c r="FM29" s="978"/>
      <c r="FN29" s="978"/>
      <c r="FO29" s="978"/>
      <c r="FQ29" s="230"/>
      <c r="FR29" s="230"/>
      <c r="FS29" s="230"/>
      <c r="FT29" s="230"/>
      <c r="FU29" s="230"/>
    </row>
    <row r="30" spans="1:177" x14ac:dyDescent="0.2">
      <c r="A30" s="170"/>
      <c r="B30" s="119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65">
        <v>15712.253042914273</v>
      </c>
      <c r="FD30" s="565">
        <v>15802.026595049063</v>
      </c>
      <c r="FE30" s="565">
        <v>15620.15100349505</v>
      </c>
      <c r="FF30" s="565">
        <v>15815.996531646824</v>
      </c>
      <c r="FG30" s="540">
        <v>15836.627097778028</v>
      </c>
      <c r="FH30" s="287">
        <v>63.726950828489862</v>
      </c>
      <c r="FI30" s="1000">
        <v>0.40402811299616698</v>
      </c>
      <c r="FJ30" s="677"/>
      <c r="FK30" s="978"/>
      <c r="FL30" s="978"/>
      <c r="FM30" s="978"/>
      <c r="FN30" s="978"/>
      <c r="FO30" s="978"/>
      <c r="FQ30" s="230"/>
      <c r="FR30" s="230"/>
      <c r="FS30" s="230"/>
      <c r="FT30" s="230"/>
      <c r="FU30" s="230"/>
    </row>
    <row r="31" spans="1:177" x14ac:dyDescent="0.2">
      <c r="A31" s="170"/>
      <c r="B31" s="119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65">
        <v>54619.017575006197</v>
      </c>
      <c r="FD31" s="565">
        <v>54501.446799940983</v>
      </c>
      <c r="FE31" s="565">
        <v>54212.820568439158</v>
      </c>
      <c r="FF31" s="565">
        <v>54503.536685233528</v>
      </c>
      <c r="FG31" s="540">
        <v>55070.640415193709</v>
      </c>
      <c r="FH31" s="287">
        <v>1461.6890842078792</v>
      </c>
      <c r="FI31" s="1000">
        <v>2.7265765285787764</v>
      </c>
      <c r="FJ31" s="677"/>
      <c r="FK31" s="978"/>
      <c r="FL31" s="978"/>
      <c r="FM31" s="978"/>
      <c r="FN31" s="978"/>
      <c r="FO31" s="978"/>
      <c r="FQ31" s="230"/>
      <c r="FR31" s="230"/>
      <c r="FS31" s="230"/>
      <c r="FT31" s="230"/>
      <c r="FU31" s="230"/>
    </row>
    <row r="32" spans="1:177" s="796" customFormat="1" x14ac:dyDescent="0.2">
      <c r="A32" s="170"/>
      <c r="B32" s="1192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65">
        <v>90303.885477528456</v>
      </c>
      <c r="FD32" s="565">
        <v>90303.889450015049</v>
      </c>
      <c r="FE32" s="565">
        <v>90303.889504691644</v>
      </c>
      <c r="FF32" s="565">
        <v>90303.897180328233</v>
      </c>
      <c r="FG32" s="540">
        <v>90300.561476814823</v>
      </c>
      <c r="FH32" s="287">
        <v>-3.3237589438213035</v>
      </c>
      <c r="FI32" s="1000">
        <v>-3.6806378099279802E-3</v>
      </c>
      <c r="FJ32" s="677"/>
      <c r="FK32" s="978"/>
      <c r="FL32" s="978"/>
      <c r="FM32" s="978"/>
      <c r="FN32" s="978"/>
      <c r="FO32" s="978"/>
      <c r="FQ32" s="230"/>
      <c r="FR32" s="230"/>
      <c r="FS32" s="230"/>
      <c r="FT32" s="230"/>
      <c r="FU32" s="230"/>
    </row>
    <row r="33" spans="1:177" s="796" customFormat="1" x14ac:dyDescent="0.2">
      <c r="A33" s="170"/>
      <c r="B33" s="1192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65">
        <v>-35684.867902522252</v>
      </c>
      <c r="FD33" s="565">
        <v>-35802.442650074066</v>
      </c>
      <c r="FE33" s="565">
        <v>-36091.068936252486</v>
      </c>
      <c r="FF33" s="565">
        <v>-35800.360495094705</v>
      </c>
      <c r="FG33" s="540">
        <v>-35229.921061621113</v>
      </c>
      <c r="FH33" s="287">
        <v>1465.0128431517005</v>
      </c>
      <c r="FI33" s="1000">
        <v>3.9924117235190062</v>
      </c>
      <c r="FJ33" s="677"/>
      <c r="FK33" s="978"/>
      <c r="FL33" s="978"/>
      <c r="FM33" s="978"/>
      <c r="FN33" s="978"/>
      <c r="FO33" s="978"/>
      <c r="FQ33" s="230"/>
      <c r="FR33" s="230"/>
      <c r="FS33" s="230"/>
      <c r="FT33" s="230"/>
      <c r="FU33" s="230"/>
    </row>
    <row r="34" spans="1:177" x14ac:dyDescent="0.2">
      <c r="A34" s="170"/>
      <c r="B34" s="119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65">
        <v>23345.944972477995</v>
      </c>
      <c r="FD34" s="565">
        <v>22127.332126328998</v>
      </c>
      <c r="FE34" s="565">
        <v>22141.031743424195</v>
      </c>
      <c r="FF34" s="565">
        <v>22153.383425810996</v>
      </c>
      <c r="FG34" s="540">
        <v>22153.387141346397</v>
      </c>
      <c r="FH34" s="287">
        <v>-1192.5466229132035</v>
      </c>
      <c r="FI34" s="1000">
        <v>-5.1081555998367421</v>
      </c>
      <c r="FJ34" s="677"/>
      <c r="FK34" s="978"/>
      <c r="FL34" s="978"/>
      <c r="FM34" s="978"/>
      <c r="FN34" s="978"/>
      <c r="FO34" s="978"/>
      <c r="FQ34" s="230"/>
      <c r="FR34" s="230"/>
      <c r="FS34" s="230"/>
      <c r="FT34" s="230"/>
      <c r="FU34" s="230"/>
    </row>
    <row r="35" spans="1:177" ht="13.5" x14ac:dyDescent="0.2">
      <c r="A35" s="170"/>
      <c r="B35" s="119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7"/>
      <c r="FD35" s="537"/>
      <c r="FE35" s="537"/>
      <c r="FF35" s="537"/>
      <c r="FG35" s="538"/>
      <c r="FH35" s="902"/>
      <c r="FI35" s="1126"/>
      <c r="FJ35" s="677"/>
      <c r="FK35" s="678"/>
      <c r="FL35" s="787"/>
      <c r="FM35" s="787"/>
      <c r="FN35" s="787"/>
      <c r="FO35" s="787"/>
      <c r="FQ35" s="230"/>
      <c r="FR35" s="230"/>
      <c r="FS35" s="230"/>
      <c r="FT35" s="230"/>
      <c r="FU35" s="230"/>
    </row>
    <row r="36" spans="1:177" x14ac:dyDescent="0.2">
      <c r="A36" s="170"/>
      <c r="B36" s="119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65">
        <v>79554.238845254105</v>
      </c>
      <c r="FD36" s="565">
        <v>79641.782164604083</v>
      </c>
      <c r="FE36" s="565">
        <v>79711.361308924112</v>
      </c>
      <c r="FF36" s="565">
        <v>80023.45618771411</v>
      </c>
      <c r="FG36" s="540">
        <v>79597.197289804113</v>
      </c>
      <c r="FH36" s="287">
        <v>116.72335413000837</v>
      </c>
      <c r="FI36" s="1000">
        <v>0.14685789899098492</v>
      </c>
      <c r="FJ36" s="677"/>
      <c r="FK36" s="978"/>
      <c r="FL36" s="978"/>
      <c r="FM36" s="978"/>
      <c r="FN36" s="978"/>
      <c r="FO36" s="978"/>
      <c r="FQ36" s="230"/>
      <c r="FR36" s="230"/>
      <c r="FS36" s="230"/>
      <c r="FT36" s="230"/>
      <c r="FU36" s="230"/>
    </row>
    <row r="37" spans="1:177" x14ac:dyDescent="0.2">
      <c r="A37" s="170"/>
      <c r="B37" s="119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65">
        <v>143330.63049896536</v>
      </c>
      <c r="FD37" s="565">
        <v>143419.23413085536</v>
      </c>
      <c r="FE37" s="565">
        <v>143472.27321868538</v>
      </c>
      <c r="FF37" s="565">
        <v>143969.09630326537</v>
      </c>
      <c r="FG37" s="540">
        <v>143973.22105526537</v>
      </c>
      <c r="FH37" s="287">
        <v>1207.6840596499969</v>
      </c>
      <c r="FI37" s="1000">
        <v>0.84592128118923227</v>
      </c>
      <c r="FJ37" s="677"/>
      <c r="FK37" s="978"/>
      <c r="FL37" s="978"/>
      <c r="FM37" s="978"/>
      <c r="FN37" s="978"/>
      <c r="FO37" s="978"/>
      <c r="FQ37" s="230"/>
      <c r="FR37" s="230"/>
      <c r="FS37" s="230"/>
      <c r="FT37" s="230"/>
      <c r="FU37" s="230"/>
    </row>
    <row r="38" spans="1:177" x14ac:dyDescent="0.2">
      <c r="A38" s="170"/>
      <c r="B38" s="119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241330.58076822999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65">
        <v>249078.05062904293</v>
      </c>
      <c r="FD38" s="565">
        <v>249118.69293151292</v>
      </c>
      <c r="FE38" s="565">
        <v>249129.34232402293</v>
      </c>
      <c r="FF38" s="565">
        <v>249564.17586832293</v>
      </c>
      <c r="FG38" s="540">
        <v>249599.34169371289</v>
      </c>
      <c r="FH38" s="287">
        <v>997.63825618996634</v>
      </c>
      <c r="FI38" s="1000">
        <v>0.40129984726379264</v>
      </c>
      <c r="FJ38" s="677"/>
      <c r="FK38" s="978"/>
      <c r="FL38" s="978"/>
      <c r="FM38" s="978"/>
      <c r="FN38" s="978"/>
      <c r="FO38" s="978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082"/>
      <c r="FD39" s="1082"/>
      <c r="FE39" s="1082"/>
      <c r="FF39" s="1082"/>
      <c r="FG39" s="1147"/>
      <c r="FH39" s="902"/>
      <c r="FI39" s="1127"/>
      <c r="FJ39" s="677"/>
      <c r="FK39" s="678"/>
      <c r="FL39" s="787"/>
      <c r="FM39" s="787"/>
      <c r="FN39" s="787"/>
      <c r="FO39" s="787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1035">
        <v>88.626004970318235</v>
      </c>
      <c r="FD40" s="1035">
        <v>88.558129220982821</v>
      </c>
      <c r="FE40" s="1035">
        <v>88.62518002649486</v>
      </c>
      <c r="FF40" s="1035">
        <v>88.629631366412653</v>
      </c>
      <c r="FG40" s="983">
        <v>88.62742642746305</v>
      </c>
      <c r="FH40" s="294">
        <v>3.1080162248102283E-2</v>
      </c>
      <c r="FI40" s="1000">
        <v>3.5080636570568265E-2</v>
      </c>
      <c r="FJ40" s="677"/>
      <c r="FK40" s="979"/>
      <c r="FL40" s="979"/>
      <c r="FM40" s="979"/>
      <c r="FN40" s="979"/>
      <c r="FO40" s="979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1035">
        <v>84.710027880640681</v>
      </c>
      <c r="FD41" s="1035">
        <v>84.688100427563768</v>
      </c>
      <c r="FE41" s="1035">
        <v>84.714525959851045</v>
      </c>
      <c r="FF41" s="1035">
        <v>84.687450879447013</v>
      </c>
      <c r="FG41" s="983">
        <v>84.722898050484844</v>
      </c>
      <c r="FH41" s="294">
        <v>8.508825837604661E-2</v>
      </c>
      <c r="FI41" s="1000">
        <v>0.10053220727833603</v>
      </c>
      <c r="FJ41" s="677"/>
      <c r="FK41" s="979"/>
      <c r="FL41" s="979"/>
      <c r="FM41" s="979"/>
      <c r="FN41" s="979"/>
      <c r="FO41" s="979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88.353881514248627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645">
        <v>87.814233972367973</v>
      </c>
      <c r="FD42" s="645">
        <v>87.800076636201112</v>
      </c>
      <c r="FE42" s="645">
        <v>87.813620366277306</v>
      </c>
      <c r="FF42" s="645">
        <v>87.788978575586469</v>
      </c>
      <c r="FG42" s="1148">
        <v>87.804717889751274</v>
      </c>
      <c r="FH42" s="1170">
        <v>2.650239030994328E-2</v>
      </c>
      <c r="FI42" s="1128">
        <v>3.0192445994885776E-2</v>
      </c>
      <c r="FJ42" s="677"/>
      <c r="FK42" s="979"/>
      <c r="FL42" s="979"/>
      <c r="FM42" s="979"/>
      <c r="FN42" s="979"/>
      <c r="FO42" s="979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599"/>
      <c r="FD43" s="599"/>
      <c r="FE43" s="599"/>
      <c r="FF43" s="599"/>
      <c r="FG43" s="681"/>
      <c r="FH43" s="903"/>
      <c r="FI43" s="1129"/>
      <c r="FJ43" s="677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523">
        <v>4634.8947521865875</v>
      </c>
      <c r="FD44" s="523">
        <v>4634.8947521865875</v>
      </c>
      <c r="FE44" s="523">
        <v>4634.8947521865875</v>
      </c>
      <c r="FF44" s="523">
        <v>4634.8947521865875</v>
      </c>
      <c r="FG44" s="1149">
        <v>4649.2782798833814</v>
      </c>
      <c r="FH44" s="927">
        <f>+FG44-FB44</f>
        <v>14.383527696793863</v>
      </c>
      <c r="FI44" s="1175">
        <f>+(FG44/FB44-1)*100</f>
        <v>0.31033126890331886</v>
      </c>
      <c r="FJ44" s="677"/>
      <c r="FK44" s="511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523">
        <v>4625.1549562682212</v>
      </c>
      <c r="FD45" s="523">
        <v>4625.1549562682212</v>
      </c>
      <c r="FE45" s="523">
        <v>4625.1549562682212</v>
      </c>
      <c r="FF45" s="523">
        <v>4625.1549562682212</v>
      </c>
      <c r="FG45" s="1149">
        <v>4639.7322157434401</v>
      </c>
      <c r="FH45" s="930">
        <f t="shared" ref="FH45:FH50" si="0">+FG45-FB45</f>
        <v>14.577259475218852</v>
      </c>
      <c r="FI45" s="1000">
        <f t="shared" ref="FI45:FI50" si="1">+(FG45/FB45-1)*100</f>
        <v>0.31517342906453027</v>
      </c>
      <c r="FJ45" s="677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523">
        <v>31728.562999999998</v>
      </c>
      <c r="FD46" s="523">
        <v>31728.562999999998</v>
      </c>
      <c r="FE46" s="523">
        <v>31728.562999999998</v>
      </c>
      <c r="FF46" s="523">
        <v>31728.562999999998</v>
      </c>
      <c r="FG46" s="1149">
        <v>31828.562999999998</v>
      </c>
      <c r="FH46" s="930">
        <f t="shared" si="0"/>
        <v>100</v>
      </c>
      <c r="FI46" s="1000">
        <f t="shared" si="1"/>
        <v>0.31517342906453027</v>
      </c>
      <c r="FJ46" s="677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523">
        <v>0</v>
      </c>
      <c r="FD47" s="523">
        <v>0</v>
      </c>
      <c r="FE47" s="523">
        <v>0</v>
      </c>
      <c r="FF47" s="523">
        <v>0</v>
      </c>
      <c r="FG47" s="1149">
        <v>0</v>
      </c>
      <c r="FH47" s="930"/>
      <c r="FI47" s="1000"/>
      <c r="FJ47" s="677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523">
        <v>9.7397959183665694</v>
      </c>
      <c r="FD48" s="523">
        <v>9.7397959183665694</v>
      </c>
      <c r="FE48" s="523">
        <v>9.7397959183665694</v>
      </c>
      <c r="FF48" s="523">
        <v>9.7397959183665694</v>
      </c>
      <c r="FG48" s="1149">
        <v>9.5460641399409152</v>
      </c>
      <c r="FH48" s="1176">
        <f t="shared" si="0"/>
        <v>-0.19373177842565426</v>
      </c>
      <c r="FI48" s="1000">
        <f t="shared" si="1"/>
        <v>-1.989074309661143</v>
      </c>
      <c r="FJ48" s="677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523">
        <v>66.814999999994669</v>
      </c>
      <c r="FD49" s="523">
        <v>66.814999999994669</v>
      </c>
      <c r="FE49" s="523">
        <v>66.814999999994669</v>
      </c>
      <c r="FF49" s="523">
        <v>66.814999999994669</v>
      </c>
      <c r="FG49" s="1149">
        <v>65.485999999994675</v>
      </c>
      <c r="FH49" s="808">
        <f t="shared" si="0"/>
        <v>-1.3289999999999935</v>
      </c>
      <c r="FI49" s="1000">
        <f t="shared" si="1"/>
        <v>-1.9890743096611541</v>
      </c>
      <c r="FJ49" s="677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523">
        <v>49.699999999999989</v>
      </c>
      <c r="FD50" s="523">
        <v>49.699999999999989</v>
      </c>
      <c r="FE50" s="523">
        <v>49.699999999999989</v>
      </c>
      <c r="FF50" s="523">
        <v>49.699999999999989</v>
      </c>
      <c r="FG50" s="1149">
        <v>48.370999999999988</v>
      </c>
      <c r="FH50" s="808">
        <f t="shared" si="0"/>
        <v>-1.3290000000000006</v>
      </c>
      <c r="FI50" s="1000">
        <f t="shared" si="1"/>
        <v>-2.674044265593567</v>
      </c>
      <c r="FJ50" s="677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523">
        <v>0</v>
      </c>
      <c r="FD51" s="523">
        <v>0</v>
      </c>
      <c r="FE51" s="523">
        <v>0</v>
      </c>
      <c r="FF51" s="523">
        <v>0</v>
      </c>
      <c r="FG51" s="1149">
        <v>0</v>
      </c>
      <c r="FH51" s="920"/>
      <c r="FI51" s="1000"/>
      <c r="FJ51" s="677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359">
        <v>0.11209912536443148</v>
      </c>
      <c r="FD52" s="359">
        <v>0.11209912536443148</v>
      </c>
      <c r="FE52" s="359">
        <v>0.11209912536443148</v>
      </c>
      <c r="FF52" s="359">
        <v>0.11209912536443148</v>
      </c>
      <c r="FG52" s="544">
        <v>0.11209912536443148</v>
      </c>
      <c r="FH52" s="368"/>
      <c r="FI52" s="1000"/>
      <c r="FJ52" s="677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359">
        <v>0.11209912536443148</v>
      </c>
      <c r="FD53" s="359">
        <v>0.11209912536443148</v>
      </c>
      <c r="FE53" s="359">
        <v>0.11209912536443148</v>
      </c>
      <c r="FF53" s="359">
        <v>0.11209912536443148</v>
      </c>
      <c r="FG53" s="544">
        <v>0.11209912536443148</v>
      </c>
      <c r="FH53" s="368"/>
      <c r="FI53" s="1130"/>
      <c r="FJ53" s="677"/>
      <c r="FK53" s="511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359">
        <v>0.76900000000000002</v>
      </c>
      <c r="FD54" s="359">
        <v>0.76900000000000002</v>
      </c>
      <c r="FE54" s="359">
        <v>0.76900000000000002</v>
      </c>
      <c r="FF54" s="359">
        <v>0.76900000000000002</v>
      </c>
      <c r="FG54" s="544">
        <v>0.76900000000000002</v>
      </c>
      <c r="FH54" s="368"/>
      <c r="FI54" s="1130"/>
      <c r="FJ54" s="677"/>
      <c r="FK54" s="511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359">
        <v>0</v>
      </c>
      <c r="FD55" s="359">
        <v>0</v>
      </c>
      <c r="FE55" s="359">
        <v>0</v>
      </c>
      <c r="FF55" s="359">
        <v>0</v>
      </c>
      <c r="FG55" s="544">
        <v>0</v>
      </c>
      <c r="FH55" s="368"/>
      <c r="FI55" s="1000"/>
      <c r="FJ55" s="677"/>
      <c r="FK55" s="511"/>
      <c r="FQ55" s="230"/>
      <c r="FR55" s="230"/>
      <c r="FS55" s="230"/>
      <c r="FT55" s="230"/>
      <c r="FU55" s="230"/>
    </row>
    <row r="56" spans="1:177" x14ac:dyDescent="0.2">
      <c r="A56" s="170"/>
      <c r="B56" s="119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359">
        <v>0</v>
      </c>
      <c r="FD56" s="359">
        <v>0</v>
      </c>
      <c r="FE56" s="359">
        <v>0</v>
      </c>
      <c r="FF56" s="359">
        <v>0</v>
      </c>
      <c r="FG56" s="544">
        <v>0</v>
      </c>
      <c r="FH56" s="368"/>
      <c r="FI56" s="1000"/>
      <c r="FJ56" s="677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359">
        <v>0</v>
      </c>
      <c r="FD57" s="359">
        <v>0</v>
      </c>
      <c r="FE57" s="359">
        <v>0</v>
      </c>
      <c r="FF57" s="359">
        <v>0</v>
      </c>
      <c r="FG57" s="544">
        <v>0</v>
      </c>
      <c r="FH57" s="368"/>
      <c r="FI57" s="1000"/>
      <c r="FJ57" s="677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4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995">
        <v>0</v>
      </c>
      <c r="FD58" s="995">
        <v>0</v>
      </c>
      <c r="FE58" s="995">
        <v>0</v>
      </c>
      <c r="FF58" s="995">
        <v>0</v>
      </c>
      <c r="FG58" s="1145">
        <v>0</v>
      </c>
      <c r="FH58" s="1118"/>
      <c r="FI58" s="1128"/>
      <c r="FJ58" s="677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139"/>
      <c r="FD59" s="139"/>
      <c r="FE59" s="139"/>
      <c r="FF59" s="139"/>
      <c r="FG59" s="551"/>
      <c r="FH59" s="903"/>
      <c r="FI59" s="1129"/>
      <c r="FJ59" s="677"/>
      <c r="FK59" s="778"/>
      <c r="FL59" s="778"/>
      <c r="FM59" s="778"/>
      <c r="FN59" s="778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28820.506055295176</v>
      </c>
      <c r="EV60" s="788">
        <v>29004.768501790808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359">
        <v>29973.351982827669</v>
      </c>
      <c r="FD60" s="359">
        <v>29986.224371400556</v>
      </c>
      <c r="FE60" s="359">
        <v>29973.972515837871</v>
      </c>
      <c r="FF60" s="359">
        <v>30020.404918065276</v>
      </c>
      <c r="FG60" s="544">
        <v>30050.152998225625</v>
      </c>
      <c r="FH60" s="287">
        <v>108.90722406267014</v>
      </c>
      <c r="FI60" s="1000">
        <v>0.36373644865721949</v>
      </c>
      <c r="FJ60" s="677"/>
      <c r="FK60" s="677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85.4049525048638</v>
      </c>
      <c r="EV61" s="971">
        <v>85.111903907240688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1036">
        <v>85.432504004369633</v>
      </c>
      <c r="FD61" s="1036">
        <v>85.419083161734946</v>
      </c>
      <c r="FE61" s="1036">
        <v>85.396823959744722</v>
      </c>
      <c r="FF61" s="1036">
        <v>85.366454025183032</v>
      </c>
      <c r="FG61" s="985">
        <v>85.36533647585776</v>
      </c>
      <c r="FH61" s="927">
        <v>-3.9799282484068499E-2</v>
      </c>
      <c r="FI61" s="1000">
        <v>-4.660057282349224E-2</v>
      </c>
      <c r="FJ61" s="677"/>
      <c r="FK61" s="511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3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359">
        <v>29901.838906428995</v>
      </c>
      <c r="FD62" s="359">
        <v>29914.711295001878</v>
      </c>
      <c r="FE62" s="359">
        <v>29902.459439439197</v>
      </c>
      <c r="FF62" s="359">
        <v>29948.891841666602</v>
      </c>
      <c r="FG62" s="544">
        <v>29978.639921826951</v>
      </c>
      <c r="FH62" s="287">
        <v>108.90722406267014</v>
      </c>
      <c r="FI62" s="1000">
        <v>0.36460729382697732</v>
      </c>
      <c r="FJ62" s="677"/>
      <c r="FK62" s="676"/>
      <c r="FL62" s="679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3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1036">
        <v>85.394655579030143</v>
      </c>
      <c r="FD63" s="1036">
        <v>85.381189167741439</v>
      </c>
      <c r="FE63" s="1036">
        <v>85.358833981194593</v>
      </c>
      <c r="FF63" s="1036">
        <v>85.328451886570832</v>
      </c>
      <c r="FG63" s="985">
        <v>85.32727009447828</v>
      </c>
      <c r="FH63" s="927">
        <v>-3.9919958731275074E-2</v>
      </c>
      <c r="FI63" s="1000">
        <v>-4.6762648163062269E-2</v>
      </c>
      <c r="FJ63" s="677"/>
      <c r="FK63" s="677"/>
      <c r="FL63" s="679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3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66"/>
      <c r="FD64" s="566"/>
      <c r="FE64" s="566"/>
      <c r="FF64" s="566"/>
      <c r="FG64" s="539"/>
      <c r="FH64" s="287"/>
      <c r="FI64" s="1000"/>
      <c r="FJ64" s="677"/>
      <c r="FK64" s="678"/>
      <c r="FL64" s="679"/>
      <c r="FQ64" s="230"/>
      <c r="FR64" s="230"/>
      <c r="FS64" s="230"/>
      <c r="FT64" s="230"/>
      <c r="FU64" s="230"/>
    </row>
    <row r="65" spans="1:177" x14ac:dyDescent="0.2">
      <c r="A65" s="170"/>
      <c r="B65" s="1193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359">
        <v>5189.9129904247975</v>
      </c>
      <c r="FD65" s="359">
        <v>5209.6222619247965</v>
      </c>
      <c r="FE65" s="359">
        <v>5205.9607491915622</v>
      </c>
      <c r="FF65" s="359">
        <v>5234.5012176711534</v>
      </c>
      <c r="FG65" s="544">
        <v>5196.9862186332521</v>
      </c>
      <c r="FH65" s="287">
        <v>-19.506026966472746</v>
      </c>
      <c r="FI65" s="1000">
        <v>-0.37392995231473203</v>
      </c>
      <c r="FJ65" s="677"/>
      <c r="FK65" s="678"/>
      <c r="FL65" s="679"/>
      <c r="FQ65" s="230"/>
      <c r="FR65" s="230"/>
      <c r="FS65" s="230"/>
      <c r="FT65" s="230"/>
      <c r="FU65" s="230"/>
    </row>
    <row r="66" spans="1:177" x14ac:dyDescent="0.2">
      <c r="A66" s="170"/>
      <c r="B66" s="1193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1036">
        <v>74.584879895250694</v>
      </c>
      <c r="FD66" s="1036">
        <v>74.501909511551403</v>
      </c>
      <c r="FE66" s="1036">
        <v>74.611341564396284</v>
      </c>
      <c r="FF66" s="1036">
        <v>74.660827468011234</v>
      </c>
      <c r="FG66" s="985">
        <v>74.60893891964426</v>
      </c>
      <c r="FH66" s="927">
        <v>-6.3009146875273814E-2</v>
      </c>
      <c r="FI66" s="1000">
        <v>-8.4381281735336253E-2</v>
      </c>
      <c r="FJ66" s="677"/>
      <c r="FK66" s="678"/>
      <c r="FL66" s="678"/>
      <c r="FM66" s="678"/>
      <c r="FN66" s="678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3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66"/>
      <c r="FD67" s="566"/>
      <c r="FE67" s="566"/>
      <c r="FF67" s="566"/>
      <c r="FG67" s="539"/>
      <c r="FH67" s="287"/>
      <c r="FI67" s="1000"/>
      <c r="FJ67" s="677"/>
      <c r="FK67" s="678"/>
      <c r="FL67" s="679"/>
      <c r="FQ67" s="230"/>
      <c r="FR67" s="230"/>
      <c r="FS67" s="230"/>
      <c r="FT67" s="230"/>
      <c r="FU67" s="230"/>
    </row>
    <row r="68" spans="1:177" x14ac:dyDescent="0.2">
      <c r="A68" s="170"/>
      <c r="B68" s="1193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359">
        <v>9296.8500952931863</v>
      </c>
      <c r="FD68" s="359">
        <v>9297.0046598033878</v>
      </c>
      <c r="FE68" s="359">
        <v>9294.593572851496</v>
      </c>
      <c r="FF68" s="359">
        <v>9321.5218827334193</v>
      </c>
      <c r="FG68" s="544">
        <v>9384.2600241197179</v>
      </c>
      <c r="FH68" s="287">
        <v>159.03217281632715</v>
      </c>
      <c r="FI68" s="1000">
        <v>1.723883413826556</v>
      </c>
      <c r="FJ68" s="677"/>
      <c r="FK68" s="678"/>
      <c r="FL68" s="679"/>
      <c r="FQ68" s="230"/>
      <c r="FR68" s="230"/>
      <c r="FS68" s="230"/>
      <c r="FT68" s="230"/>
      <c r="FU68" s="230"/>
    </row>
    <row r="69" spans="1:177" x14ac:dyDescent="0.2">
      <c r="A69" s="170"/>
      <c r="B69" s="1193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1036">
        <v>79.825264590859547</v>
      </c>
      <c r="FD69" s="1036">
        <v>79.855420842005529</v>
      </c>
      <c r="FE69" s="1036">
        <v>79.825581465116869</v>
      </c>
      <c r="FF69" s="1036">
        <v>79.754090185696825</v>
      </c>
      <c r="FG69" s="985">
        <v>79.895176526734588</v>
      </c>
      <c r="FH69" s="927">
        <v>0.228940432452859</v>
      </c>
      <c r="FI69" s="1000">
        <v>0.28737448093056311</v>
      </c>
      <c r="FJ69" s="677"/>
      <c r="FK69" s="678"/>
      <c r="FL69" s="679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3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759"/>
      <c r="FD70" s="759"/>
      <c r="FE70" s="759"/>
      <c r="FF70" s="759"/>
      <c r="FG70" s="545"/>
      <c r="FH70" s="287"/>
      <c r="FI70" s="1000"/>
      <c r="FJ70" s="677"/>
      <c r="FK70" s="678"/>
      <c r="FL70" s="679"/>
      <c r="FQ70" s="230"/>
      <c r="FR70" s="230"/>
      <c r="FS70" s="230"/>
      <c r="FT70" s="230"/>
      <c r="FU70" s="230"/>
    </row>
    <row r="71" spans="1:177" x14ac:dyDescent="0.2">
      <c r="A71" s="170"/>
      <c r="B71" s="1193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359">
        <v>14532.647815562679</v>
      </c>
      <c r="FD71" s="359">
        <v>14525.520240466469</v>
      </c>
      <c r="FE71" s="359">
        <v>14520.208277523316</v>
      </c>
      <c r="FF71" s="359">
        <v>14513.629114575797</v>
      </c>
      <c r="FG71" s="544">
        <v>14516.563820746347</v>
      </c>
      <c r="FH71" s="808">
        <v>-26.422449986885113</v>
      </c>
      <c r="FI71" s="1000">
        <v>-0.18168517452332669</v>
      </c>
      <c r="FJ71" s="677"/>
      <c r="FK71" s="678"/>
      <c r="FL71" s="679"/>
      <c r="FQ71" s="230"/>
      <c r="FR71" s="230"/>
      <c r="FS71" s="230"/>
      <c r="FT71" s="230"/>
      <c r="FU71" s="230"/>
    </row>
    <row r="72" spans="1:177" x14ac:dyDescent="0.2">
      <c r="A72" s="170"/>
      <c r="B72" s="1193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1036">
        <v>92.885408673397876</v>
      </c>
      <c r="FD72" s="1036">
        <v>92.889015331260509</v>
      </c>
      <c r="FE72" s="1036">
        <v>92.886328735124934</v>
      </c>
      <c r="FF72" s="1036">
        <v>92.884123521919932</v>
      </c>
      <c r="FG72" s="985">
        <v>92.871453328702387</v>
      </c>
      <c r="FH72" s="155">
        <v>-1.7917935385398209E-2</v>
      </c>
      <c r="FI72" s="1000">
        <v>-1.9289543186224053E-2</v>
      </c>
      <c r="FJ72" s="677"/>
      <c r="FK72" s="678"/>
      <c r="FL72" s="679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3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66"/>
      <c r="FD73" s="566"/>
      <c r="FE73" s="566"/>
      <c r="FF73" s="566"/>
      <c r="FG73" s="539"/>
      <c r="FH73" s="287"/>
      <c r="FI73" s="1000"/>
      <c r="FJ73" s="677"/>
      <c r="FK73" s="678"/>
      <c r="FL73" s="679"/>
      <c r="FQ73" s="230"/>
      <c r="FR73" s="230"/>
      <c r="FS73" s="230"/>
      <c r="FT73" s="230"/>
      <c r="FU73" s="230"/>
    </row>
    <row r="74" spans="1:177" x14ac:dyDescent="0.2">
      <c r="A74" s="170"/>
      <c r="B74" s="1193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359">
        <v>882.42800514833618</v>
      </c>
      <c r="FD74" s="359">
        <v>882.56413280722836</v>
      </c>
      <c r="FE74" s="359">
        <v>881.69683987282588</v>
      </c>
      <c r="FF74" s="359">
        <v>879.2396266862371</v>
      </c>
      <c r="FG74" s="544">
        <v>880.82985832763643</v>
      </c>
      <c r="FH74" s="808">
        <v>-4.196471800291647</v>
      </c>
      <c r="FI74" s="1000">
        <v>-0.47416349745041586</v>
      </c>
      <c r="FJ74" s="677"/>
      <c r="FK74" s="678"/>
      <c r="FL74" s="679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3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1036">
        <v>77.797197311675163</v>
      </c>
      <c r="FD75" s="1036">
        <v>77.762665327113297</v>
      </c>
      <c r="FE75" s="1036">
        <v>77.786009576118957</v>
      </c>
      <c r="FF75" s="1036">
        <v>77.71429435728291</v>
      </c>
      <c r="FG75" s="985">
        <v>77.7319931177271</v>
      </c>
      <c r="FH75" s="808">
        <v>9.5322354718192059E-2</v>
      </c>
      <c r="FI75" s="1000">
        <v>0.12278006486028989</v>
      </c>
      <c r="FJ75" s="677"/>
      <c r="FK75" s="678"/>
      <c r="FL75" s="679"/>
      <c r="FQ75" s="230"/>
      <c r="FR75" s="230"/>
      <c r="FS75" s="230"/>
      <c r="FT75" s="230"/>
      <c r="FU75" s="230"/>
    </row>
    <row r="76" spans="1:177" s="372" customFormat="1" ht="4.5" customHeight="1" x14ac:dyDescent="0.2">
      <c r="A76" s="170"/>
      <c r="B76" s="1193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00"/>
      <c r="FD76" s="600"/>
      <c r="FE76" s="600"/>
      <c r="FF76" s="600"/>
      <c r="FG76" s="683"/>
      <c r="FH76" s="884"/>
      <c r="FI76" s="683"/>
      <c r="FJ76" s="677"/>
      <c r="FK76" s="678"/>
      <c r="FL76" s="679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359">
        <v>4260.8324596684261</v>
      </c>
      <c r="FD77" s="359">
        <v>4099.6021177182383</v>
      </c>
      <c r="FE77" s="359">
        <v>4121.9019302969045</v>
      </c>
      <c r="FF77" s="359">
        <v>4145.6964867636443</v>
      </c>
      <c r="FG77" s="544">
        <v>4209.1500358961866</v>
      </c>
      <c r="FH77" s="368">
        <v>55.768339708641179</v>
      </c>
      <c r="FI77" s="1000">
        <v>1.3427212760106257</v>
      </c>
      <c r="FJ77" s="677"/>
      <c r="FK77" s="676"/>
      <c r="FL77" s="679"/>
      <c r="FQ77" s="230"/>
      <c r="FR77" s="230"/>
      <c r="FS77" s="230"/>
      <c r="FT77" s="230"/>
      <c r="FU77" s="230"/>
    </row>
    <row r="78" spans="1:177" x14ac:dyDescent="0.2">
      <c r="A78" s="170"/>
      <c r="B78" s="119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359">
        <v>2485.3458378530613</v>
      </c>
      <c r="FD78" s="359">
        <v>2311.1945605830902</v>
      </c>
      <c r="FE78" s="359">
        <v>2337.907712027697</v>
      </c>
      <c r="FF78" s="359">
        <v>2355.4363028029152</v>
      </c>
      <c r="FG78" s="544">
        <v>2436.6622387702623</v>
      </c>
      <c r="FH78" s="368">
        <v>62.248870971428005</v>
      </c>
      <c r="FI78" s="1000">
        <v>2.6216526496873174</v>
      </c>
      <c r="FJ78" s="677"/>
      <c r="FK78" s="511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359">
        <v>515.54766601311928</v>
      </c>
      <c r="FD79" s="359">
        <v>535.28706532215745</v>
      </c>
      <c r="FE79" s="359">
        <v>535.28706532215745</v>
      </c>
      <c r="FF79" s="359">
        <v>535.28706532215745</v>
      </c>
      <c r="FG79" s="544">
        <v>531.86867357288634</v>
      </c>
      <c r="FH79" s="1172">
        <v>13.49168983381935</v>
      </c>
      <c r="FI79" s="1000">
        <v>2.6026791807968461</v>
      </c>
      <c r="FJ79" s="677"/>
      <c r="FK79" s="511"/>
      <c r="FL79" s="533"/>
      <c r="FQ79" s="230"/>
      <c r="FR79" s="230"/>
      <c r="FS79" s="230"/>
      <c r="FT79" s="230"/>
      <c r="FU79" s="230"/>
    </row>
    <row r="80" spans="1:177" ht="15" x14ac:dyDescent="0.25">
      <c r="A80" s="170"/>
      <c r="B80" s="119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359">
        <v>794.01667403224496</v>
      </c>
      <c r="FD80" s="359">
        <v>783.89735419299109</v>
      </c>
      <c r="FE80" s="359">
        <v>779.48123065704965</v>
      </c>
      <c r="FF80" s="359">
        <v>785.74580402857134</v>
      </c>
      <c r="FG80" s="544">
        <v>773.610570873038</v>
      </c>
      <c r="FH80" s="368">
        <v>-20.465815396606217</v>
      </c>
      <c r="FI80" s="1000">
        <v>-2.5773106656337021</v>
      </c>
      <c r="FJ80" s="677"/>
      <c r="FK80" s="511"/>
      <c r="FL80" s="533"/>
      <c r="FQ80" s="230"/>
      <c r="FR80" s="230"/>
      <c r="FS80" s="230"/>
      <c r="FT80" s="230"/>
      <c r="FU80" s="230"/>
    </row>
    <row r="81" spans="1:177" ht="15" x14ac:dyDescent="0.25">
      <c r="A81" s="170"/>
      <c r="B81" s="119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359">
        <v>465.92228177000004</v>
      </c>
      <c r="FD81" s="359">
        <v>469.22313761999993</v>
      </c>
      <c r="FE81" s="359">
        <v>469.22592228999991</v>
      </c>
      <c r="FF81" s="359">
        <v>469.22731460999995</v>
      </c>
      <c r="FG81" s="544">
        <v>467.00855267999998</v>
      </c>
      <c r="FH81" s="1166">
        <v>0.49359430000004068</v>
      </c>
      <c r="FI81" s="1000">
        <v>0.1058046030751244</v>
      </c>
      <c r="FJ81" s="677"/>
      <c r="FK81" s="511"/>
      <c r="FL81" s="533"/>
      <c r="FQ81" s="230"/>
      <c r="FR81" s="230"/>
      <c r="FS81" s="230"/>
      <c r="FT81" s="230"/>
      <c r="FU81" s="230"/>
    </row>
    <row r="82" spans="1:177" ht="15" x14ac:dyDescent="0.25">
      <c r="A82" s="170"/>
      <c r="B82" s="119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359">
        <v>1958.9323142848432</v>
      </c>
      <c r="FD82" s="359">
        <v>1770.8572693290155</v>
      </c>
      <c r="FE82" s="359">
        <v>1781.5250126304106</v>
      </c>
      <c r="FF82" s="359">
        <v>1804.1092434620957</v>
      </c>
      <c r="FG82" s="544">
        <v>1872.9658302939015</v>
      </c>
      <c r="FH82" s="368">
        <v>24.543716917324673</v>
      </c>
      <c r="FI82" s="1000">
        <v>1.3278199140611779</v>
      </c>
      <c r="FJ82" s="677"/>
      <c r="FK82" s="511"/>
      <c r="FL82" s="533"/>
      <c r="FQ82" s="230"/>
      <c r="FR82" s="230"/>
      <c r="FS82" s="230"/>
      <c r="FT82" s="230"/>
      <c r="FU82" s="230"/>
    </row>
    <row r="83" spans="1:177" x14ac:dyDescent="0.2">
      <c r="A83" s="170"/>
      <c r="B83" s="119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359">
        <v>1570.7154887425982</v>
      </c>
      <c r="FD83" s="359">
        <v>1392.7124996960245</v>
      </c>
      <c r="FE83" s="359">
        <v>1407.027059913361</v>
      </c>
      <c r="FF83" s="359">
        <v>1423.8862916935243</v>
      </c>
      <c r="FG83" s="544">
        <v>1503.8632795808635</v>
      </c>
      <c r="FH83" s="368">
        <v>44.144488683931058</v>
      </c>
      <c r="FI83" s="1000">
        <v>3.0241775990844255</v>
      </c>
      <c r="FJ83" s="677"/>
      <c r="FK83" s="511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3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359">
        <v>388.21682554224503</v>
      </c>
      <c r="FD84" s="359">
        <v>378.14476963299109</v>
      </c>
      <c r="FE84" s="359">
        <v>374.49795271704971</v>
      </c>
      <c r="FF84" s="359">
        <v>380.22295176857142</v>
      </c>
      <c r="FG84" s="544">
        <v>369.102550713038</v>
      </c>
      <c r="FH84" s="368">
        <v>-19.600771766606272</v>
      </c>
      <c r="FI84" s="1000">
        <v>-5.0426046377910057</v>
      </c>
      <c r="FJ84" s="677"/>
      <c r="FK84" s="511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3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64"/>
      <c r="FD85" s="964"/>
      <c r="FE85" s="964"/>
      <c r="FF85" s="964"/>
      <c r="FG85" s="986"/>
      <c r="FH85" s="368">
        <v>0</v>
      </c>
      <c r="FI85" s="1000" t="e">
        <v>#DIV/0!</v>
      </c>
      <c r="FJ85" s="677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3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359">
        <v>28085.348200983903</v>
      </c>
      <c r="FD86" s="359">
        <v>28088.838048722973</v>
      </c>
      <c r="FE86" s="359">
        <v>28069.608205832297</v>
      </c>
      <c r="FF86" s="359">
        <v>28085.904674704005</v>
      </c>
      <c r="FG86" s="544">
        <v>28074.778698240458</v>
      </c>
      <c r="FH86" s="368">
        <v>-30.186420588925102</v>
      </c>
      <c r="FI86" s="1000">
        <v>-0.10740600623873828</v>
      </c>
      <c r="FJ86" s="677"/>
      <c r="FK86" s="593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3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0"/>
      <c r="FD87" s="1060"/>
      <c r="FE87" s="1060"/>
      <c r="FF87" s="1060"/>
      <c r="FG87" s="1068"/>
      <c r="FH87" s="287" t="e">
        <v>#REF!</v>
      </c>
      <c r="FI87" s="1131" t="e">
        <v>#REF!</v>
      </c>
      <c r="FJ87" s="677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3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965">
        <v>98.961588511670797</v>
      </c>
      <c r="FD88" s="965">
        <v>98.961526915935494</v>
      </c>
      <c r="FE88" s="965">
        <v>98.963611142703499</v>
      </c>
      <c r="FF88" s="965">
        <v>98.964698258993195</v>
      </c>
      <c r="FG88" s="1150">
        <v>98.964718590421597</v>
      </c>
      <c r="FH88" s="1111"/>
      <c r="FI88" s="1112"/>
      <c r="FJ88" s="677"/>
      <c r="FK88" s="677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264"/>
      <c r="FD89" s="264"/>
      <c r="FE89" s="264"/>
      <c r="FF89" s="264"/>
      <c r="FG89" s="554"/>
      <c r="FH89" s="902"/>
      <c r="FI89" s="1126"/>
      <c r="FJ89" s="677"/>
      <c r="FK89" s="678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98">
        <v>6.96</v>
      </c>
      <c r="FD90" s="598">
        <v>6.96</v>
      </c>
      <c r="FE90" s="598">
        <v>6.96</v>
      </c>
      <c r="FF90" s="598">
        <v>6.96</v>
      </c>
      <c r="FG90" s="555">
        <v>6.96</v>
      </c>
      <c r="FH90" s="927"/>
      <c r="FI90" s="1000"/>
      <c r="FJ90" s="677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98">
        <v>6.86</v>
      </c>
      <c r="FD91" s="598">
        <v>6.86</v>
      </c>
      <c r="FE91" s="598">
        <v>6.86</v>
      </c>
      <c r="FF91" s="598">
        <v>6.86</v>
      </c>
      <c r="FG91" s="555">
        <v>6.86</v>
      </c>
      <c r="FH91" s="927"/>
      <c r="FI91" s="1000"/>
      <c r="FJ91" s="677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98">
        <v>6.9434444957236092</v>
      </c>
      <c r="FD92" s="598">
        <v>6.9308123613013803</v>
      </c>
      <c r="FE92" s="598">
        <v>6.9328055429999997</v>
      </c>
      <c r="FF92" s="598">
        <v>6.9390509239660503</v>
      </c>
      <c r="FG92" s="555">
        <v>6.9317791395113835</v>
      </c>
      <c r="FH92" s="930">
        <v>-1.5440025043185202E-3</v>
      </c>
      <c r="FI92" s="1000">
        <v>-2.2269299622888161E-2</v>
      </c>
      <c r="FJ92" s="677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969"/>
      <c r="FD93" s="969"/>
      <c r="FE93" s="969"/>
      <c r="FF93" s="969"/>
      <c r="FG93" s="1151"/>
      <c r="FH93" s="930"/>
      <c r="FI93" s="1000"/>
      <c r="FJ93" s="677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98">
        <v>2.3693</v>
      </c>
      <c r="FD94" s="598">
        <v>2.36931</v>
      </c>
      <c r="FE94" s="598">
        <v>2.3693200000000001</v>
      </c>
      <c r="FF94" s="598">
        <v>2.3693300000000002</v>
      </c>
      <c r="FG94" s="555">
        <v>2.3693399999999998</v>
      </c>
      <c r="FH94" s="959"/>
      <c r="FI94" s="1000"/>
      <c r="FJ94" s="677"/>
      <c r="FK94" s="511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001"/>
      <c r="FD95" s="1001"/>
      <c r="FE95" s="1001"/>
      <c r="FF95" s="1001"/>
      <c r="FG95" s="1152"/>
      <c r="FH95" s="1119"/>
      <c r="FI95" s="1132"/>
      <c r="FJ95" s="677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49"/>
      <c r="FD96" s="649"/>
      <c r="FE96" s="649"/>
      <c r="FF96" s="649"/>
      <c r="FG96" s="686"/>
      <c r="FH96" s="902"/>
      <c r="FI96" s="1126"/>
      <c r="FJ96" s="677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2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533.77791154298416</v>
      </c>
      <c r="FC97" s="1136">
        <v>533.77791154298416</v>
      </c>
      <c r="FD97" s="1136">
        <v>533.77791154298416</v>
      </c>
      <c r="FE97" s="1136">
        <v>533.77791154298416</v>
      </c>
      <c r="FF97" s="1136">
        <v>533.77791154298416</v>
      </c>
      <c r="FG97" s="1153">
        <v>547.26960137680351</v>
      </c>
      <c r="FH97" s="1173">
        <v>13.49168983381935</v>
      </c>
      <c r="FI97" s="1000">
        <v>2.5275848891571995</v>
      </c>
      <c r="FJ97" s="677"/>
      <c r="FK97" s="511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2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670"/>
      <c r="FD98" s="670"/>
      <c r="FE98" s="670"/>
      <c r="FF98" s="670"/>
      <c r="FG98" s="671"/>
      <c r="FH98" s="1057"/>
      <c r="FI98" s="316"/>
      <c r="FJ98" s="1114"/>
      <c r="FK98" s="224"/>
    </row>
    <row r="99" spans="1:177" ht="12.75" hidden="1" customHeight="1" x14ac:dyDescent="0.2">
      <c r="A99" s="170"/>
      <c r="B99" s="1192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315"/>
      <c r="FD99" s="315"/>
      <c r="FE99" s="315"/>
      <c r="FF99" s="315"/>
      <c r="FG99" s="838"/>
      <c r="FH99" s="455"/>
      <c r="FI99" s="838"/>
      <c r="FJ99" s="1114"/>
      <c r="FK99" s="224"/>
    </row>
    <row r="100" spans="1:177" x14ac:dyDescent="0.2">
      <c r="A100" s="170"/>
      <c r="B100" s="1192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315"/>
      <c r="FD100" s="315"/>
      <c r="FE100" s="315"/>
      <c r="FF100" s="315"/>
      <c r="FG100" s="838"/>
      <c r="FH100" s="455"/>
      <c r="FI100" s="838"/>
      <c r="FJ100" s="1114"/>
      <c r="FK100" s="224"/>
    </row>
    <row r="101" spans="1:177" x14ac:dyDescent="0.2">
      <c r="A101" s="170"/>
      <c r="B101" s="1192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315"/>
      <c r="FD101" s="315"/>
      <c r="FE101" s="315"/>
      <c r="FF101" s="315"/>
      <c r="FG101" s="838"/>
      <c r="FH101" s="455"/>
      <c r="FI101" s="838"/>
      <c r="FJ101" s="1114"/>
      <c r="FK101" s="224"/>
    </row>
    <row r="102" spans="1:177" x14ac:dyDescent="0.2">
      <c r="A102" s="170"/>
      <c r="B102" s="1192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315"/>
      <c r="FD102" s="315"/>
      <c r="FE102" s="315"/>
      <c r="FF102" s="315"/>
      <c r="FG102" s="838"/>
      <c r="FH102" s="455"/>
      <c r="FI102" s="838"/>
      <c r="FJ102" s="1114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315"/>
      <c r="FD103" s="315"/>
      <c r="FE103" s="315"/>
      <c r="FF103" s="315"/>
      <c r="FG103" s="838"/>
      <c r="FH103" s="455"/>
      <c r="FI103" s="838"/>
      <c r="FJ103" s="1114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315"/>
      <c r="FD104" s="315"/>
      <c r="FE104" s="315"/>
      <c r="FF104" s="315"/>
      <c r="FG104" s="838"/>
      <c r="FH104" s="455"/>
      <c r="FI104" s="838"/>
      <c r="FJ104" s="1114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315"/>
      <c r="FD105" s="315"/>
      <c r="FE105" s="315"/>
      <c r="FF105" s="315"/>
      <c r="FG105" s="838"/>
      <c r="FH105" s="455"/>
      <c r="FI105" s="838"/>
      <c r="FJ105" s="1114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315"/>
      <c r="FD106" s="315"/>
      <c r="FE106" s="315"/>
      <c r="FF106" s="315"/>
      <c r="FG106" s="838"/>
      <c r="FH106" s="1120"/>
      <c r="FI106" s="1133"/>
      <c r="FJ106" s="1114"/>
      <c r="FK106" s="224"/>
    </row>
    <row r="107" spans="1:177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4"/>
      <c r="FD107" s="314"/>
      <c r="FE107" s="314"/>
      <c r="FF107" s="314"/>
      <c r="FG107" s="316"/>
      <c r="FH107" s="456"/>
      <c r="FI107" s="412"/>
      <c r="FJ107" s="1114"/>
      <c r="FK107" s="224"/>
    </row>
    <row r="108" spans="1:177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7">
        <v>6</v>
      </c>
      <c r="FD108" s="567">
        <v>6</v>
      </c>
      <c r="FE108" s="567">
        <v>6</v>
      </c>
      <c r="FF108" s="567">
        <v>6</v>
      </c>
      <c r="FG108" s="564">
        <v>6</v>
      </c>
      <c r="FH108" s="287"/>
      <c r="FI108" s="1134"/>
      <c r="FJ108" s="1114"/>
      <c r="FK108" s="224"/>
    </row>
    <row r="109" spans="1:177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859">
        <v>6.5</v>
      </c>
      <c r="FD109" s="859">
        <v>6.5</v>
      </c>
      <c r="FE109" s="859">
        <v>6.5</v>
      </c>
      <c r="FF109" s="859">
        <v>6.5</v>
      </c>
      <c r="FG109" s="1154">
        <v>6.5</v>
      </c>
      <c r="FH109" s="1117"/>
      <c r="FI109" s="1135"/>
      <c r="FJ109" s="1114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38"/>
      <c r="FI110" s="238"/>
      <c r="FJ110" s="1115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1185"/>
      <c r="FI111" s="1185"/>
      <c r="FJ111" s="1115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39"/>
      <c r="FI112" s="240"/>
      <c r="FJ112" s="1115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39"/>
      <c r="FI113" s="240"/>
      <c r="FJ113" s="1115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39"/>
      <c r="FI114" s="240"/>
      <c r="FJ114" s="1115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39"/>
      <c r="FI115" s="238"/>
      <c r="FJ115" s="1115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238"/>
      <c r="FI116" s="238"/>
      <c r="FJ116" s="1115"/>
      <c r="FK116" s="224"/>
    </row>
    <row r="117" spans="1:167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238"/>
      <c r="FI117" s="238"/>
      <c r="FJ117" s="1115"/>
      <c r="FK117" s="224"/>
    </row>
    <row r="118" spans="1:167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238"/>
      <c r="FI118" s="238"/>
      <c r="FJ118" s="1115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238"/>
      <c r="FI119" s="238"/>
      <c r="FJ119" s="1115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1115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1115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1115"/>
      <c r="FK122" s="224"/>
    </row>
    <row r="123" spans="1:167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1115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1115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1115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1115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1115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1115"/>
      <c r="FK128" s="224"/>
    </row>
    <row r="129" spans="1:167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1115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1115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1">
    <mergeCell ref="T3:T4"/>
    <mergeCell ref="EY3:EY4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S3:ES4"/>
    <mergeCell ref="ER3:ER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EI3:EI4"/>
    <mergeCell ref="BA3:BA4"/>
    <mergeCell ref="BU3:BU4"/>
    <mergeCell ref="BT3:BT4"/>
    <mergeCell ref="BS3:BS4"/>
    <mergeCell ref="BJ3:BJ4"/>
    <mergeCell ref="AZ3:AZ4"/>
    <mergeCell ref="ED3:ED4"/>
    <mergeCell ref="CE3:CE4"/>
    <mergeCell ref="BQ3:BQ4"/>
    <mergeCell ref="FA3:FA4"/>
    <mergeCell ref="EZ3:EZ4"/>
    <mergeCell ref="FC3:FG3"/>
    <mergeCell ref="DF3:DF4"/>
    <mergeCell ref="CJ3:CJ4"/>
    <mergeCell ref="EQ3:EQ4"/>
    <mergeCell ref="AJ3:AJ4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</mergeCells>
  <phoneticPr fontId="0" type="noConversion"/>
  <printOptions horizontalCentered="1" verticalCentered="1"/>
  <pageMargins left="0.25" right="0.25" top="0.75" bottom="0.75" header="0.3" footer="0.3"/>
  <pageSetup paperSize="17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showGridLines="0" zoomScale="106" zoomScaleNormal="106" workbookViewId="0">
      <pane xSplit="4" ySplit="5" topLeftCell="ET6" activePane="bottomRight" state="frozen"/>
      <selection activeCell="EQ92" sqref="EQ92"/>
      <selection pane="topRight" activeCell="EQ92" sqref="EQ92"/>
      <selection pane="bottomLeft" activeCell="EQ92" sqref="EQ92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3" width="8.85546875" style="796" customWidth="1"/>
    <col min="164" max="165" width="9.7109375" style="168" customWidth="1"/>
    <col min="166" max="181" width="11.42578125" style="168"/>
  </cols>
  <sheetData>
    <row r="2" spans="3:173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5" t="str">
        <f>+entero!D3</f>
        <v>V   A   R   I   A   B   L   E   S     b/</v>
      </c>
      <c r="E4" s="1197" t="str">
        <f>+entero!E3</f>
        <v>2008                          A  fines de Dic*</v>
      </c>
      <c r="F4" s="1197" t="str">
        <f>+entero!F3</f>
        <v>2009                          A  fines de Ene*</v>
      </c>
      <c r="G4" s="1197" t="str">
        <f>+entero!G3</f>
        <v>2009                          A  fines de Feb*</v>
      </c>
      <c r="H4" s="1197" t="str">
        <f>+entero!H3</f>
        <v>2009                          A  fines de Mar*</v>
      </c>
      <c r="I4" s="1197" t="str">
        <f>+entero!I3</f>
        <v>2009                          A  fines de adr*</v>
      </c>
      <c r="J4" s="1197" t="str">
        <f>+entero!J3</f>
        <v>2009                          A  fines de May*</v>
      </c>
      <c r="K4" s="1197" t="str">
        <f>+entero!K3</f>
        <v>2009                          A  fines de Jun*</v>
      </c>
      <c r="L4" s="1197" t="str">
        <f>+entero!L3</f>
        <v>2009                          A  fines de Jul*</v>
      </c>
      <c r="M4" s="1197" t="str">
        <f>+entero!M3</f>
        <v>2009                          A  fines de Ago*</v>
      </c>
      <c r="N4" s="1197" t="str">
        <f>+entero!N3</f>
        <v>2009                          A  fines de Sep*</v>
      </c>
      <c r="O4" s="1197" t="str">
        <f>+entero!O3</f>
        <v>2009                          A  fines de Oct*</v>
      </c>
      <c r="P4" s="1197" t="str">
        <f>+entero!P3</f>
        <v>2009                          A  fines de Nov*</v>
      </c>
      <c r="Q4" s="1197" t="str">
        <f>+entero!Q3</f>
        <v>2009                          A  fines de Dic*</v>
      </c>
      <c r="R4" s="1197" t="str">
        <f>+entero!R3</f>
        <v>2010                          A  fines de Ene*</v>
      </c>
      <c r="S4" s="1197" t="str">
        <f>+entero!S3</f>
        <v>2010                          A  fines de Feb*</v>
      </c>
      <c r="T4" s="1197" t="str">
        <f>+entero!T3</f>
        <v>2010                          A  fines de Mar*</v>
      </c>
      <c r="U4" s="1197" t="str">
        <f>+entero!U3</f>
        <v>2010                          A  fines de adr*</v>
      </c>
      <c r="V4" s="1197" t="str">
        <f>+entero!V3</f>
        <v>2010                          A  fines de May*</v>
      </c>
      <c r="W4" s="1197" t="str">
        <f>+entero!W3</f>
        <v>2010                          A  fines de Jun*</v>
      </c>
      <c r="X4" s="1197" t="str">
        <f>+entero!X3</f>
        <v>2010                          A  fines de Jul*</v>
      </c>
      <c r="Y4" s="1197" t="str">
        <f>+entero!Y3</f>
        <v>2010                          A  fines de Ago*</v>
      </c>
      <c r="Z4" s="1197" t="str">
        <f>+entero!Z3</f>
        <v>2010                          A  fines de Sep*</v>
      </c>
      <c r="AA4" s="1197" t="str">
        <f>+entero!AA3</f>
        <v>2010                          A  fines de Oct*</v>
      </c>
      <c r="AB4" s="1197" t="str">
        <f>+entero!AB3</f>
        <v>2010                          A  fines de Nov*</v>
      </c>
      <c r="AC4" s="1197" t="str">
        <f>+entero!AC3</f>
        <v>2010                          A  fines de Dic*</v>
      </c>
      <c r="AD4" s="1197" t="str">
        <f>+entero!AD3</f>
        <v>2011                          A  fines de Ene*</v>
      </c>
      <c r="AE4" s="1197" t="str">
        <f>+entero!AE3</f>
        <v>2011                          A  fines de Feb*</v>
      </c>
      <c r="AF4" s="1197" t="str">
        <f>+entero!AF3</f>
        <v>2011                          A  fines de Mar*</v>
      </c>
      <c r="AG4" s="1197" t="str">
        <f>+entero!AG3</f>
        <v>2011                          A  fines de adr*</v>
      </c>
      <c r="AH4" s="1197" t="str">
        <f>+entero!AH3</f>
        <v>2011                          A  fines de May*</v>
      </c>
      <c r="AI4" s="1197" t="str">
        <f>+entero!AI3</f>
        <v>2011                          A  fines de Jun*</v>
      </c>
      <c r="AJ4" s="1197" t="str">
        <f>+entero!AJ3</f>
        <v>2011                          A  fines de Jul*</v>
      </c>
      <c r="AK4" s="1197" t="str">
        <f>+entero!AK3</f>
        <v>2011                          A  fines de Ago*</v>
      </c>
      <c r="AL4" s="1197" t="str">
        <f>+entero!AL3</f>
        <v>2011                          A  fines de Sep*</v>
      </c>
      <c r="AM4" s="1197" t="str">
        <f>+entero!AM3</f>
        <v>2011                          A  fines de Oct*</v>
      </c>
      <c r="AN4" s="1197" t="str">
        <f>+entero!AN3</f>
        <v>2011                          A  fines de Nov*</v>
      </c>
      <c r="AO4" s="1197" t="str">
        <f>+entero!AO3</f>
        <v>2011                          A  fines de Dic*</v>
      </c>
      <c r="AP4" s="1197" t="str">
        <f>+entero!AP3</f>
        <v>2012                          A  fines de Ene*</v>
      </c>
      <c r="AQ4" s="1197" t="str">
        <f>+entero!AQ3</f>
        <v>2012                          A  fines de Feb*</v>
      </c>
      <c r="AR4" s="1197" t="str">
        <f>+entero!AR3</f>
        <v>2012                          A  fines de Mar*</v>
      </c>
      <c r="AS4" s="1197" t="str">
        <f>+entero!AS3</f>
        <v>2012                          A  fines de adr*</v>
      </c>
      <c r="AT4" s="1197" t="str">
        <f>+entero!AT3</f>
        <v>2012                          A  fines de May*</v>
      </c>
      <c r="AU4" s="1197" t="str">
        <f>+entero!AU3</f>
        <v>2012                          A  fines de Jun*</v>
      </c>
      <c r="AV4" s="1197" t="str">
        <f>+entero!AV3</f>
        <v>2012                          A  fines de Jul*</v>
      </c>
      <c r="AW4" s="1197" t="str">
        <f>+entero!AW3</f>
        <v>2012                          A  fines de Ago*</v>
      </c>
      <c r="AX4" s="1197" t="str">
        <f>+entero!AX3</f>
        <v>2012                          A  fines de Sep*</v>
      </c>
      <c r="AY4" s="1197" t="str">
        <f>+entero!AY3</f>
        <v>2012                          A  fines de Oct*</v>
      </c>
      <c r="AZ4" s="1197" t="str">
        <f>+entero!AZ3</f>
        <v>2012                          A  fines de Nov*</v>
      </c>
      <c r="BA4" s="1197" t="str">
        <f>+entero!BA3</f>
        <v>2012                          A  fines de Dic*</v>
      </c>
      <c r="BB4" s="1197" t="str">
        <f>+entero!BB3</f>
        <v>2013                          A  fines de Ene*</v>
      </c>
      <c r="BC4" s="1197" t="str">
        <f>+entero!BC3</f>
        <v>2013                          A  fines de Feb*</v>
      </c>
      <c r="BD4" s="1197" t="str">
        <f>+entero!BD3</f>
        <v>2013                          A  fines de Mar*</v>
      </c>
      <c r="BE4" s="1197" t="str">
        <f>+entero!BE3</f>
        <v>2013                          A  fines de adr*</v>
      </c>
      <c r="BF4" s="1197" t="str">
        <f>+entero!BF3</f>
        <v>2013                          A  fines de May*</v>
      </c>
      <c r="BG4" s="1197" t="str">
        <f>+entero!BG3</f>
        <v>2013                          A  fines de Jun*</v>
      </c>
      <c r="BH4" s="1197" t="str">
        <f>+entero!BH3</f>
        <v>2013                          A  fines de Jul*</v>
      </c>
      <c r="BI4" s="1197" t="str">
        <f>+entero!BI3</f>
        <v>2013                          A  fines de Ago*</v>
      </c>
      <c r="BJ4" s="1197" t="str">
        <f>+entero!BJ3</f>
        <v>2013                          A  fines de Sep*</v>
      </c>
      <c r="BK4" s="1197" t="str">
        <f>+entero!BK3</f>
        <v>2013                          A  fines de Oct*</v>
      </c>
      <c r="BL4" s="1197" t="str">
        <f>+entero!BL3</f>
        <v>2013                          A  fines de Nov*</v>
      </c>
      <c r="BM4" s="1197" t="str">
        <f>+entero!BM3</f>
        <v>2013                          A  fines de Dic*</v>
      </c>
      <c r="BN4" s="1197" t="str">
        <f>+entero!BN3</f>
        <v>2014                          A  fines de Ene*</v>
      </c>
      <c r="BO4" s="1197" t="str">
        <f>+entero!BO3</f>
        <v>2014                          A  fines de Feb*</v>
      </c>
      <c r="BP4" s="1197" t="str">
        <f>+entero!BP3</f>
        <v>2014                          A  fines de Mar*</v>
      </c>
      <c r="BQ4" s="1197" t="str">
        <f>+entero!BQ3</f>
        <v>2014                          A  fines de adr*</v>
      </c>
      <c r="BR4" s="1197" t="str">
        <f>+entero!BR3</f>
        <v>2014                          A  fines de May*</v>
      </c>
      <c r="BS4" s="1197" t="str">
        <f>+entero!BS3</f>
        <v>2014                          A  fines de Jun*</v>
      </c>
      <c r="BT4" s="1197" t="str">
        <f>+entero!BT3</f>
        <v>2014                          A  fines de Jul*</v>
      </c>
      <c r="BU4" s="1197" t="str">
        <f>+entero!BU3</f>
        <v>2014                          A  fines de Ago*</v>
      </c>
      <c r="BV4" s="1197" t="str">
        <f>+entero!BV3</f>
        <v>2014                          A  fines de Sep*</v>
      </c>
      <c r="BW4" s="1197" t="str">
        <f>+entero!BW3</f>
        <v>2014                          A  fines de Oct*</v>
      </c>
      <c r="BX4" s="1197" t="str">
        <f>+entero!BX3</f>
        <v>2014                          A  fines de Nov*</v>
      </c>
      <c r="BY4" s="1197" t="str">
        <f>+entero!BY3</f>
        <v>2014                          A  fines de Dic*</v>
      </c>
      <c r="BZ4" s="1197" t="str">
        <f>+entero!BZ3</f>
        <v>2015                         A  fines de Ene*</v>
      </c>
      <c r="CA4" s="1197" t="str">
        <f>+entero!CA3</f>
        <v>2015                         A  fines de Feb*</v>
      </c>
      <c r="CB4" s="1197" t="str">
        <f>+entero!CB3</f>
        <v>2015                         A  fines de Mar*</v>
      </c>
      <c r="CC4" s="1197" t="str">
        <f>+entero!CC3</f>
        <v xml:space="preserve">2015                         A  fines de adr* </v>
      </c>
      <c r="CD4" s="1197" t="str">
        <f>+entero!CD3</f>
        <v xml:space="preserve">2015                         A  fines de May* </v>
      </c>
      <c r="CE4" s="1197" t="str">
        <f>+entero!CE3</f>
        <v xml:space="preserve">2015                         A  fines de Jun* </v>
      </c>
      <c r="CF4" s="1197" t="str">
        <f>+entero!CF3</f>
        <v xml:space="preserve">2015                         A  fines de Jul* </v>
      </c>
      <c r="CG4" s="1197" t="str">
        <f>+entero!CG3</f>
        <v xml:space="preserve">2015                         A  fines de Ago* </v>
      </c>
      <c r="CH4" s="1197" t="str">
        <f>+entero!CH3</f>
        <v xml:space="preserve">2015                         A  fines de Sep* </v>
      </c>
      <c r="CI4" s="1197" t="str">
        <f>+entero!CI3</f>
        <v xml:space="preserve">2015                         A  fines de Oct* </v>
      </c>
      <c r="CJ4" s="1197" t="str">
        <f>+entero!CJ3</f>
        <v xml:space="preserve">2015                         A  fines de Nov* </v>
      </c>
      <c r="CK4" s="1197" t="str">
        <f>+entero!CK3</f>
        <v xml:space="preserve">2015                         A  fines de Dic* </v>
      </c>
      <c r="CL4" s="1197" t="str">
        <f>+entero!CL3</f>
        <v xml:space="preserve">2016                         A  fines de Ene* </v>
      </c>
      <c r="CM4" s="1197" t="str">
        <f>+entero!CM3</f>
        <v xml:space="preserve">2016                         A  fines de Feb* </v>
      </c>
      <c r="CN4" s="1197" t="str">
        <f>+entero!CN3</f>
        <v xml:space="preserve">2016                         A  fines de Mar* </v>
      </c>
      <c r="CO4" s="1197" t="str">
        <f>+entero!CO3</f>
        <v xml:space="preserve">2016                         A  fines de adr* </v>
      </c>
      <c r="CP4" s="1197" t="str">
        <f>+entero!CP3</f>
        <v xml:space="preserve">2016                         A  fines de May* </v>
      </c>
      <c r="CQ4" s="1197" t="str">
        <f>+entero!CQ3</f>
        <v xml:space="preserve">2016                         A  fines de Jun* </v>
      </c>
      <c r="CR4" s="1197" t="str">
        <f>+entero!CR3</f>
        <v xml:space="preserve">2016                         A  fines de Jul* </v>
      </c>
      <c r="CS4" s="1197" t="str">
        <f>+entero!CS3</f>
        <v xml:space="preserve">2016                         A  fines de Ago* </v>
      </c>
      <c r="CT4" s="1197" t="str">
        <f>+entero!CT3</f>
        <v xml:space="preserve">2016                         A  fines de Sep* </v>
      </c>
      <c r="CU4" s="1197" t="str">
        <f>+entero!CU3</f>
        <v xml:space="preserve">2016                         A  fines de Oct* </v>
      </c>
      <c r="CV4" s="1197" t="str">
        <f>+entero!CV3</f>
        <v xml:space="preserve">2016                         A  fines de Nov* </v>
      </c>
      <c r="CW4" s="1197" t="str">
        <f>+entero!CW3</f>
        <v>2016                         A  fines de Dic* 15</v>
      </c>
      <c r="CX4" s="1197" t="str">
        <f>+entero!CX3</f>
        <v xml:space="preserve">2017                         A  fines de Ene* </v>
      </c>
      <c r="CY4" s="1197" t="str">
        <f>+entero!CY3</f>
        <v xml:space="preserve">2017                         A  fines de Feb* </v>
      </c>
      <c r="CZ4" s="1197" t="str">
        <f>+entero!CZ3</f>
        <v xml:space="preserve">2017                         A  fines de Mar* </v>
      </c>
      <c r="DA4" s="1197" t="str">
        <f>+entero!DA3</f>
        <v xml:space="preserve">2017                         A  fines de Abr* </v>
      </c>
      <c r="DB4" s="1197" t="str">
        <f>+entero!DB3</f>
        <v xml:space="preserve">2017                         A  fines de May* </v>
      </c>
      <c r="DC4" s="1197" t="str">
        <f>+entero!DC3</f>
        <v xml:space="preserve">2017                         A  fines de Jun* </v>
      </c>
      <c r="DD4" s="1197" t="str">
        <f>+entero!DD3</f>
        <v xml:space="preserve">2017                         A  fines de Jul* </v>
      </c>
      <c r="DE4" s="1197" t="str">
        <f>+entero!DE3</f>
        <v xml:space="preserve">2017                         A  fines de Ago* </v>
      </c>
      <c r="DF4" s="1197" t="str">
        <f>+entero!DF3</f>
        <v xml:space="preserve">2017                         A  fines de Sep* </v>
      </c>
      <c r="DG4" s="1197" t="str">
        <f>+entero!DG3</f>
        <v xml:space="preserve">2017                         A  fines de Oct* </v>
      </c>
      <c r="DH4" s="1180" t="s">
        <v>215</v>
      </c>
      <c r="DI4" s="1180" t="str">
        <f>+entero!DI3</f>
        <v>2017
A fines de Dic</v>
      </c>
      <c r="DJ4" s="1180" t="str">
        <f>+entero!DJ3</f>
        <v>2018
A fines de Ene</v>
      </c>
      <c r="DK4" s="1180" t="str">
        <f>+entero!DK3</f>
        <v>2018
A fines de Feb</v>
      </c>
      <c r="DL4" s="1180" t="str">
        <f>+entero!DL3</f>
        <v>2018
A fines de Mar</v>
      </c>
      <c r="DM4" s="1180" t="str">
        <f>+entero!DM3</f>
        <v>2018
A fines de Abr</v>
      </c>
      <c r="DN4" s="1180" t="str">
        <f>+entero!DN3</f>
        <v>2018
A fines de May</v>
      </c>
      <c r="DO4" s="1180" t="str">
        <f>+entero!DO3</f>
        <v>2018
A fines de Jun</v>
      </c>
      <c r="DP4" s="1180" t="str">
        <f>+entero!DP3</f>
        <v>2018
A fines de Jul</v>
      </c>
      <c r="DQ4" s="1180" t="str">
        <f>+entero!DQ3</f>
        <v>2018
A fines de Ago</v>
      </c>
      <c r="DR4" s="1180" t="str">
        <f>+entero!DR3</f>
        <v>2018
A fines de Sep</v>
      </c>
      <c r="DS4" s="1180" t="str">
        <f>+entero!DS3</f>
        <v>2018
A fines de Oct</v>
      </c>
      <c r="DT4" s="1180" t="str">
        <f>+entero!DT3</f>
        <v>2018
A fines de Nov</v>
      </c>
      <c r="DU4" s="1180" t="str">
        <f>+entero!DU3</f>
        <v>2018
A fines de Dic</v>
      </c>
      <c r="DV4" s="1180" t="str">
        <f>+entero!DV3</f>
        <v>2019
A fines de Ene</v>
      </c>
      <c r="DW4" s="1180" t="str">
        <f>+entero!DW3</f>
        <v>2019
A fines de Feb</v>
      </c>
      <c r="DX4" s="1180" t="str">
        <f>+entero!DX3</f>
        <v>2019
A fines de Mar</v>
      </c>
      <c r="DY4" s="1180" t="str">
        <f>+entero!DY3</f>
        <v>2019
A fines de Abr</v>
      </c>
      <c r="DZ4" s="1180" t="str">
        <f>+entero!DZ3</f>
        <v>2019
A fines de May</v>
      </c>
      <c r="EA4" s="1180" t="str">
        <f>+entero!EA3</f>
        <v>2019
A fines de Jun</v>
      </c>
      <c r="EB4" s="1180" t="str">
        <f>+entero!EB3</f>
        <v>2019
A fines de  Jul</v>
      </c>
      <c r="EC4" s="1180" t="str">
        <f>+entero!EC3</f>
        <v>2019
A fines de  Ago</v>
      </c>
      <c r="ED4" s="1180" t="str">
        <f>+entero!ED3</f>
        <v>2019
A fines de Sep</v>
      </c>
      <c r="EE4" s="1180" t="str">
        <f>+entero!EE3</f>
        <v>2019
A fines de Oct</v>
      </c>
      <c r="EF4" s="1180" t="str">
        <f>+entero!EF3</f>
        <v>2019
A fines de Nov</v>
      </c>
      <c r="EG4" s="1180" t="str">
        <f>+entero!EG3</f>
        <v>2019
A fines de Dic</v>
      </c>
      <c r="EH4" s="1180" t="str">
        <f>+entero!EH3</f>
        <v>2020
A fines de Ene</v>
      </c>
      <c r="EI4" s="1180" t="str">
        <f>+entero!EI3</f>
        <v>2020
A fines de Feb</v>
      </c>
      <c r="EJ4" s="1180" t="str">
        <f>+entero!EJ3</f>
        <v>2020
A fines de Mar</v>
      </c>
      <c r="EK4" s="1180" t="str">
        <f>+entero!EK3</f>
        <v>2020
A fines de Abr</v>
      </c>
      <c r="EL4" s="1180" t="str">
        <f>+entero!EL3</f>
        <v>2020
A fines de May</v>
      </c>
      <c r="EM4" s="1180" t="str">
        <f>+entero!EM3</f>
        <v>2020
A fines de Jun</v>
      </c>
      <c r="EN4" s="1180" t="str">
        <f>+entero!EN3</f>
        <v>2020
 A fines de Jul</v>
      </c>
      <c r="EO4" s="1180" t="str">
        <f>+entero!EO3</f>
        <v>2020
 A fines de Ago</v>
      </c>
      <c r="EP4" s="1180" t="str">
        <f>+entero!EP3</f>
        <v>2020
 A fines de Sep</v>
      </c>
      <c r="EQ4" s="1180" t="str">
        <f>+entero!EQ3</f>
        <v>2020
 A fines de Oct</v>
      </c>
      <c r="ER4" s="1180" t="str">
        <f>+entero!ER3</f>
        <v>2020
 A fines de Nov</v>
      </c>
      <c r="ES4" s="1180" t="str">
        <f>+entero!ES3</f>
        <v>2020
 A fines de Dic</v>
      </c>
      <c r="ET4" s="1180" t="str">
        <f>+entero!ET3</f>
        <v>2021
 A fines de Ene</v>
      </c>
      <c r="EU4" s="1180" t="str">
        <f>+entero!EU3</f>
        <v>2021
 A fines de Feb</v>
      </c>
      <c r="EV4" s="1180" t="str">
        <f>+entero!EV3</f>
        <v>2021
 A fines de Mar</v>
      </c>
      <c r="EW4" s="1180" t="str">
        <f>+entero!EW3</f>
        <v>2021
 A fines de Abr</v>
      </c>
      <c r="EX4" s="1180" t="str">
        <f>+entero!EX3</f>
        <v>2021
 A fines de May</v>
      </c>
      <c r="EY4" s="1180" t="str">
        <f>+entero!EY3</f>
        <v>2021
 A fines de Jun</v>
      </c>
      <c r="EZ4" s="1180" t="str">
        <f>+entero!EZ3</f>
        <v>2021
 A fines de Jul</v>
      </c>
      <c r="FA4" s="1180" t="str">
        <f>+entero!FA3</f>
        <v>2021
 A fines de Ago</v>
      </c>
      <c r="FB4" s="1162" t="str">
        <f>+entero!FB3</f>
        <v>Semana 1</v>
      </c>
      <c r="FC4" s="1182" t="str">
        <f>+entero!FC3</f>
        <v>Semana 2</v>
      </c>
      <c r="FD4" s="1183"/>
      <c r="FE4" s="1183"/>
      <c r="FF4" s="1183"/>
      <c r="FG4" s="1184"/>
      <c r="FH4" s="1203" t="s">
        <v>296</v>
      </c>
      <c r="FI4" s="1204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05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1"/>
      <c r="DI5" s="1201">
        <f>+entero!DI4</f>
        <v>0</v>
      </c>
      <c r="DJ5" s="1201">
        <f>+entero!DJ4</f>
        <v>0</v>
      </c>
      <c r="DK5" s="1201">
        <f>+entero!DK4</f>
        <v>0</v>
      </c>
      <c r="DL5" s="1201">
        <f>+entero!DL4</f>
        <v>0</v>
      </c>
      <c r="DM5" s="1201">
        <f>+entero!DM4</f>
        <v>0</v>
      </c>
      <c r="DN5" s="1201">
        <f>+entero!DN4</f>
        <v>0</v>
      </c>
      <c r="DO5" s="1201">
        <f>+entero!DO4</f>
        <v>0</v>
      </c>
      <c r="DP5" s="1201">
        <f>+entero!DP4</f>
        <v>0</v>
      </c>
      <c r="DQ5" s="1201">
        <f>+entero!DQ4</f>
        <v>0</v>
      </c>
      <c r="DR5" s="1201">
        <f>+entero!DR4</f>
        <v>0</v>
      </c>
      <c r="DS5" s="1201">
        <f>+entero!DS4</f>
        <v>0</v>
      </c>
      <c r="DT5" s="1201">
        <f>+entero!DT4</f>
        <v>0</v>
      </c>
      <c r="DU5" s="1201">
        <f>+entero!DU4</f>
        <v>0</v>
      </c>
      <c r="DV5" s="1201">
        <f>+entero!DV4</f>
        <v>0</v>
      </c>
      <c r="DW5" s="1201">
        <f>+entero!DW4</f>
        <v>0</v>
      </c>
      <c r="DX5" s="1201">
        <f>+entero!DX4</f>
        <v>0</v>
      </c>
      <c r="DY5" s="1201">
        <f>+entero!DY4</f>
        <v>0</v>
      </c>
      <c r="DZ5" s="1201">
        <f>+entero!DZ4</f>
        <v>0</v>
      </c>
      <c r="EA5" s="1201">
        <f>+entero!EA4</f>
        <v>0</v>
      </c>
      <c r="EB5" s="1201">
        <f>+entero!EB4</f>
        <v>0</v>
      </c>
      <c r="EC5" s="1201">
        <f>+entero!EC4</f>
        <v>0</v>
      </c>
      <c r="ED5" s="1201">
        <f>+entero!ED4</f>
        <v>0</v>
      </c>
      <c r="EE5" s="1201">
        <f>+entero!EE4</f>
        <v>0</v>
      </c>
      <c r="EF5" s="1201">
        <f>+entero!EF4</f>
        <v>0</v>
      </c>
      <c r="EG5" s="1201">
        <f>+entero!EG4</f>
        <v>0</v>
      </c>
      <c r="EH5" s="1201">
        <f>+entero!EH4</f>
        <v>0</v>
      </c>
      <c r="EI5" s="1201">
        <f>+entero!EI4</f>
        <v>0</v>
      </c>
      <c r="EJ5" s="1201">
        <f>+entero!EJ4</f>
        <v>0</v>
      </c>
      <c r="EK5" s="1201">
        <f>+entero!EK4</f>
        <v>0</v>
      </c>
      <c r="EL5" s="1201">
        <f>+entero!EL4</f>
        <v>0</v>
      </c>
      <c r="EM5" s="1201">
        <f>+entero!EM4</f>
        <v>0</v>
      </c>
      <c r="EN5" s="1201">
        <f>+entero!EN4</f>
        <v>0</v>
      </c>
      <c r="EO5" s="1201">
        <f>+entero!EO4</f>
        <v>0</v>
      </c>
      <c r="EP5" s="1201">
        <f>+entero!EP4</f>
        <v>0</v>
      </c>
      <c r="EQ5" s="1201">
        <f>+entero!EQ4</f>
        <v>0</v>
      </c>
      <c r="ER5" s="1201">
        <f>+entero!ER4</f>
        <v>0</v>
      </c>
      <c r="ES5" s="1201">
        <f>+entero!ES4</f>
        <v>0</v>
      </c>
      <c r="ET5" s="1201">
        <f>+entero!ET4</f>
        <v>0</v>
      </c>
      <c r="EU5" s="1201">
        <f>+entero!EU4</f>
        <v>0</v>
      </c>
      <c r="EV5" s="1201">
        <f>+entero!EV4</f>
        <v>0</v>
      </c>
      <c r="EW5" s="1201">
        <f>+entero!EW4</f>
        <v>0</v>
      </c>
      <c r="EX5" s="1201">
        <f>+entero!EX4</f>
        <v>0</v>
      </c>
      <c r="EY5" s="1201">
        <f>+entero!EY4</f>
        <v>0</v>
      </c>
      <c r="EZ5" s="1201">
        <f>+entero!EZ4</f>
        <v>0</v>
      </c>
      <c r="FA5" s="1201">
        <f>+entero!FA4</f>
        <v>0</v>
      </c>
      <c r="FB5" s="1099">
        <f>+entero!FB4</f>
        <v>44442</v>
      </c>
      <c r="FC5" s="1086">
        <f>+entero!FC4</f>
        <v>44445</v>
      </c>
      <c r="FD5" s="1086">
        <f>+entero!FD4</f>
        <v>44446</v>
      </c>
      <c r="FE5" s="1086">
        <f>+entero!FE4</f>
        <v>44447</v>
      </c>
      <c r="FF5" s="1086">
        <f>+entero!FF4</f>
        <v>44448</v>
      </c>
      <c r="FG5" s="1164">
        <f>+entero!FG4</f>
        <v>44449</v>
      </c>
      <c r="FH5" s="1088" t="s">
        <v>225</v>
      </c>
      <c r="FI5" s="1089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707"/>
      <c r="FD6" s="707"/>
      <c r="FE6" s="707"/>
      <c r="FF6" s="707"/>
      <c r="FG6" s="1038"/>
      <c r="FH6" s="924"/>
      <c r="FI6" s="1038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460">
        <f>+entero!FC7</f>
        <v>5131.547991559999</v>
      </c>
      <c r="FD7" s="460">
        <f>+entero!FD7</f>
        <v>5112.0284263599997</v>
      </c>
      <c r="FE7" s="460">
        <f>+entero!FE7</f>
        <v>5138.0939547600001</v>
      </c>
      <c r="FF7" s="460">
        <f>+entero!FF7</f>
        <v>5120.5127263799995</v>
      </c>
      <c r="FG7" s="1039">
        <f>+entero!FG7</f>
        <v>5103.7478559000001</v>
      </c>
      <c r="FH7" s="753">
        <f>+entero!FH7</f>
        <v>1.8827524199996333</v>
      </c>
      <c r="FI7" s="923">
        <f>+entero!FI7</f>
        <v>3.6903218368423758E-2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460">
        <f>+entero!FC8</f>
        <v>1998.5735104399998</v>
      </c>
      <c r="FD8" s="460">
        <f>+entero!FD8</f>
        <v>1987.6144648600002</v>
      </c>
      <c r="FE8" s="460">
        <f>+entero!FE8</f>
        <v>2049.8396138600001</v>
      </c>
      <c r="FF8" s="460">
        <f>+entero!FF8</f>
        <v>2040.86739911</v>
      </c>
      <c r="FG8" s="1039">
        <f>+entero!FG8</f>
        <v>2020.6513892800001</v>
      </c>
      <c r="FH8" s="753">
        <f>+entero!FH8</f>
        <v>23.037717400000247</v>
      </c>
      <c r="FI8" s="923">
        <f>+entero!FI8</f>
        <v>1.1532619006516371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460">
        <f>+entero!FC9</f>
        <v>567.74836312999992</v>
      </c>
      <c r="FD9" s="460">
        <f>+entero!FD9</f>
        <v>567.74836312999992</v>
      </c>
      <c r="FE9" s="460">
        <f>+entero!FE9</f>
        <v>568.84138365000001</v>
      </c>
      <c r="FF9" s="460">
        <f>+entero!FF9</f>
        <v>567.78426525999998</v>
      </c>
      <c r="FG9" s="1039">
        <f>+entero!FG9</f>
        <v>568.33476464</v>
      </c>
      <c r="FH9" s="753">
        <f>+entero!FH9</f>
        <v>0.586401510000087</v>
      </c>
      <c r="FI9" s="923">
        <f>+entero!FI9</f>
        <v>0.10328546026398952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460">
        <f>+entero!FC10</f>
        <v>2528.1852822199999</v>
      </c>
      <c r="FD10" s="460">
        <f>+entero!FD10</f>
        <v>2519.6247625999999</v>
      </c>
      <c r="FE10" s="460">
        <f>+entero!FE10</f>
        <v>2482.3008110300002</v>
      </c>
      <c r="FF10" s="460">
        <f>+entero!FF10</f>
        <v>2474.8178839299999</v>
      </c>
      <c r="FG10" s="1039">
        <f>+entero!FG10</f>
        <v>2477.6826084099998</v>
      </c>
      <c r="FH10" s="753">
        <f>+entero!FH10</f>
        <v>-21.779624290000356</v>
      </c>
      <c r="FI10" s="923">
        <f>+entero!FI10</f>
        <v>-0.87137240983526687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460">
        <f>+entero!FC11</f>
        <v>37.040835770000001</v>
      </c>
      <c r="FD11" s="460">
        <f>+entero!FD11</f>
        <v>37.040835770000001</v>
      </c>
      <c r="FE11" s="460">
        <f>+entero!FE11</f>
        <v>37.11214622</v>
      </c>
      <c r="FF11" s="460">
        <f>+entero!FF11</f>
        <v>37.043178079999997</v>
      </c>
      <c r="FG11" s="1039">
        <f>+entero!FG11</f>
        <v>37.079093569999998</v>
      </c>
      <c r="FH11" s="980">
        <f>+entero!FH11</f>
        <v>3.8257799999996678E-2</v>
      </c>
      <c r="FI11" s="923">
        <f>+entero!FI11</f>
        <v>0.10328546644452963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460">
        <f>+entero!FC12</f>
        <v>5131.5466334499988</v>
      </c>
      <c r="FD12" s="460">
        <f>+entero!FD12</f>
        <v>5112.0270682499995</v>
      </c>
      <c r="FE12" s="460">
        <f>+entero!FE12</f>
        <v>5138.09277277</v>
      </c>
      <c r="FF12" s="460">
        <f>+entero!FF12</f>
        <v>5120.5115443899995</v>
      </c>
      <c r="FG12" s="1039">
        <f>+entero!FG12</f>
        <v>5103.7466739099991</v>
      </c>
      <c r="FH12" s="753">
        <f>+entero!FH12</f>
        <v>1.8829285399997389</v>
      </c>
      <c r="FI12" s="923">
        <f>+entero!FI12</f>
        <v>3.6906680263825514E-2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460">
        <f>+entero!FC13</f>
        <v>1390.1855971413988</v>
      </c>
      <c r="FD13" s="460">
        <f>+entero!FD13</f>
        <v>1399.7204106093293</v>
      </c>
      <c r="FE13" s="460">
        <f>+entero!FE13</f>
        <v>1415.8950588571429</v>
      </c>
      <c r="FF13" s="460">
        <f>+entero!FF13</f>
        <v>1419.7858622463555</v>
      </c>
      <c r="FG13" s="1039">
        <f>+entero!FG13</f>
        <v>1417.8594661982504</v>
      </c>
      <c r="FH13" s="753">
        <f>+entero!FH13</f>
        <v>9.2053069198250341</v>
      </c>
      <c r="FI13" s="923">
        <f>+entero!FI13</f>
        <v>0.65348239375805328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460">
        <f>+entero!FC14</f>
        <v>465.92228177000004</v>
      </c>
      <c r="FD14" s="460">
        <f>+entero!FD14</f>
        <v>469.22313761999993</v>
      </c>
      <c r="FE14" s="460">
        <f>+entero!FE14</f>
        <v>469.22592228999991</v>
      </c>
      <c r="FF14" s="460">
        <f>+entero!FF14</f>
        <v>469.22731460999995</v>
      </c>
      <c r="FG14" s="1039">
        <f>+entero!FG14</f>
        <v>467.00855267999998</v>
      </c>
      <c r="FH14" s="1174">
        <f>+entero!FH14</f>
        <v>0.49359430000004068</v>
      </c>
      <c r="FI14" s="923"/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460">
        <f>+entero!FC15</f>
        <v>0</v>
      </c>
      <c r="FD15" s="460">
        <f>+entero!FD15</f>
        <v>0</v>
      </c>
      <c r="FE15" s="460">
        <f>+entero!FE15</f>
        <v>0</v>
      </c>
      <c r="FF15" s="460">
        <f>+entero!FF15</f>
        <v>0</v>
      </c>
      <c r="FG15" s="1039">
        <f>+entero!FG15</f>
        <v>0</v>
      </c>
      <c r="FH15" s="925"/>
      <c r="FI15" s="923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460">
        <f>+entero!FC16</f>
        <v>70.403090969999994</v>
      </c>
      <c r="FD16" s="460">
        <f>+entero!FD16</f>
        <v>70.404334910000003</v>
      </c>
      <c r="FE16" s="460">
        <f>+entero!FE16</f>
        <v>70.404468739999999</v>
      </c>
      <c r="FF16" s="460">
        <f>+entero!FF16</f>
        <v>70.404554279999999</v>
      </c>
      <c r="FG16" s="1039">
        <f>+entero!FG16</f>
        <v>70.403114189999997</v>
      </c>
      <c r="FH16" s="753"/>
      <c r="FI16" s="923"/>
      <c r="FJ16" s="165"/>
      <c r="FK16" s="165"/>
      <c r="FL16" s="165"/>
      <c r="FM16" s="165"/>
      <c r="FN16" s="165"/>
      <c r="FO16" s="165"/>
      <c r="FP16" s="165"/>
      <c r="FQ16" s="165"/>
    </row>
    <row r="17" spans="2:181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460">
        <f>+entero!FC17</f>
        <v>0</v>
      </c>
      <c r="FD17" s="460">
        <f>+entero!FD17</f>
        <v>0</v>
      </c>
      <c r="FE17" s="460">
        <f>+entero!FE17</f>
        <v>0</v>
      </c>
      <c r="FF17" s="460">
        <f>+entero!FF17</f>
        <v>0</v>
      </c>
      <c r="FG17" s="1039">
        <f>+entero!FG17</f>
        <v>0</v>
      </c>
      <c r="FH17" s="753"/>
      <c r="FI17" s="923"/>
      <c r="FJ17" s="786"/>
      <c r="FK17" s="786"/>
      <c r="FL17" s="786"/>
      <c r="FM17" s="786"/>
      <c r="FN17" s="786"/>
      <c r="FO17" s="786"/>
      <c r="FP17" s="786"/>
      <c r="FQ17" s="786"/>
      <c r="FR17" s="787"/>
      <c r="FS17" s="787"/>
      <c r="FT17" s="787"/>
      <c r="FU17" s="787"/>
      <c r="FV17" s="787"/>
      <c r="FW17" s="787"/>
      <c r="FX17" s="787"/>
      <c r="FY17" s="787"/>
    </row>
    <row r="18" spans="2:181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460">
        <f>+entero!FC18</f>
        <v>6592.1353215613981</v>
      </c>
      <c r="FD18" s="460">
        <f>+entero!FD18</f>
        <v>6582.1518137693292</v>
      </c>
      <c r="FE18" s="460">
        <f>+entero!FE18</f>
        <v>6624.3923003671425</v>
      </c>
      <c r="FF18" s="460">
        <f>+entero!FF18</f>
        <v>6610.7019609163553</v>
      </c>
      <c r="FG18" s="1039">
        <f>+entero!FG18</f>
        <v>6592.0092542982493</v>
      </c>
      <c r="FH18" s="753">
        <f>+entero!FH18</f>
        <v>11.09004130982521</v>
      </c>
      <c r="FI18" s="923">
        <f>+entero!FI18</f>
        <v>0.16851811959547175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994">
        <f>+entero!FC19</f>
        <v>0</v>
      </c>
      <c r="FD19" s="994">
        <f>+entero!FD19</f>
        <v>0</v>
      </c>
      <c r="FE19" s="994">
        <f>+entero!FE19</f>
        <v>0</v>
      </c>
      <c r="FF19" s="994">
        <f>+entero!FF19</f>
        <v>0</v>
      </c>
      <c r="FG19" s="1040">
        <f>+entero!FG19</f>
        <v>0</v>
      </c>
      <c r="FH19" s="980"/>
      <c r="FI19" s="923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460">
        <f>+entero!FC20</f>
        <v>0</v>
      </c>
      <c r="FD20" s="460">
        <f>+entero!FD20</f>
        <v>0</v>
      </c>
      <c r="FE20" s="460">
        <f>+entero!FE20</f>
        <v>0</v>
      </c>
      <c r="FF20" s="460">
        <f>+entero!FF20</f>
        <v>0</v>
      </c>
      <c r="FG20" s="1039">
        <f>+entero!FG20</f>
        <v>0</v>
      </c>
      <c r="FH20" s="980"/>
      <c r="FI20" s="923"/>
      <c r="FJ20" s="165"/>
      <c r="FK20" s="165"/>
      <c r="FL20" s="165"/>
      <c r="FM20" s="165"/>
      <c r="FN20" s="165"/>
      <c r="FO20" s="165"/>
      <c r="FP20" s="165"/>
      <c r="FQ20" s="165"/>
    </row>
    <row r="21" spans="2:181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460">
        <f>+entero!FC21</f>
        <v>0</v>
      </c>
      <c r="FD21" s="460">
        <f>+entero!FD21</f>
        <v>0</v>
      </c>
      <c r="FE21" s="460">
        <f>+entero!FE21</f>
        <v>0</v>
      </c>
      <c r="FF21" s="460">
        <f>+entero!FF21</f>
        <v>0</v>
      </c>
      <c r="FG21" s="1039">
        <f>+entero!FG21</f>
        <v>0</v>
      </c>
      <c r="FH21" s="753"/>
      <c r="FI21" s="923"/>
      <c r="FJ21" s="786"/>
      <c r="FK21" s="786"/>
      <c r="FL21" s="786"/>
      <c r="FM21" s="786"/>
      <c r="FN21" s="786"/>
      <c r="FO21" s="786"/>
      <c r="FP21" s="786"/>
      <c r="FQ21" s="786"/>
      <c r="FR21" s="787"/>
      <c r="FS21" s="787"/>
      <c r="FT21" s="787"/>
      <c r="FU21" s="787"/>
      <c r="FV21" s="787"/>
      <c r="FW21" s="787"/>
      <c r="FX21" s="787"/>
      <c r="FY21" s="787"/>
    </row>
    <row r="22" spans="2:181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460">
        <f>+entero!FC22</f>
        <v>0</v>
      </c>
      <c r="FD22" s="460">
        <f>+entero!FD22</f>
        <v>0</v>
      </c>
      <c r="FE22" s="460">
        <f>+entero!FE22</f>
        <v>0</v>
      </c>
      <c r="FF22" s="460">
        <f>+entero!FF22</f>
        <v>0</v>
      </c>
      <c r="FG22" s="1039">
        <f>+entero!FG22</f>
        <v>0</v>
      </c>
      <c r="FH22" s="753"/>
      <c r="FI22" s="923"/>
      <c r="FJ22" s="786"/>
      <c r="FK22" s="786"/>
      <c r="FL22" s="786"/>
      <c r="FM22" s="786"/>
      <c r="FN22" s="786"/>
      <c r="FO22" s="786"/>
      <c r="FP22" s="786"/>
      <c r="FQ22" s="786"/>
      <c r="FR22" s="787"/>
      <c r="FS22" s="787"/>
      <c r="FT22" s="787"/>
      <c r="FU22" s="787"/>
      <c r="FV22" s="787"/>
      <c r="FW22" s="787"/>
      <c r="FX22" s="787"/>
      <c r="FY22" s="787"/>
    </row>
    <row r="23" spans="2:181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460">
        <f>+entero!FC23</f>
        <v>0</v>
      </c>
      <c r="FD23" s="460">
        <f>+entero!FD23</f>
        <v>0</v>
      </c>
      <c r="FE23" s="460">
        <f>+entero!FE23</f>
        <v>0</v>
      </c>
      <c r="FF23" s="460">
        <f>+entero!FF23</f>
        <v>0</v>
      </c>
      <c r="FG23" s="1039">
        <f>+entero!FG23</f>
        <v>0</v>
      </c>
      <c r="FH23" s="980"/>
      <c r="FI23" s="923"/>
      <c r="FJ23" s="786"/>
      <c r="FK23" s="786"/>
      <c r="FL23" s="786"/>
      <c r="FM23" s="786"/>
      <c r="FN23" s="786"/>
      <c r="FO23" s="786"/>
      <c r="FP23" s="786"/>
      <c r="FQ23" s="786"/>
      <c r="FR23" s="787"/>
      <c r="FS23" s="787"/>
      <c r="FT23" s="787"/>
      <c r="FU23" s="787"/>
      <c r="FV23" s="787"/>
      <c r="FW23" s="787"/>
      <c r="FX23" s="787"/>
      <c r="FY23" s="787"/>
    </row>
    <row r="24" spans="2:181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460">
        <f>+entero!FC24</f>
        <v>0</v>
      </c>
      <c r="FD24" s="460">
        <f>+entero!FD24</f>
        <v>0</v>
      </c>
      <c r="FE24" s="460">
        <f>+entero!FE24</f>
        <v>0</v>
      </c>
      <c r="FF24" s="460">
        <f>+entero!FF24</f>
        <v>0</v>
      </c>
      <c r="FG24" s="1039">
        <f>+entero!FG24</f>
        <v>0</v>
      </c>
      <c r="FH24" s="918"/>
      <c r="FI24" s="923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460">
        <f>+entero!FC25</f>
        <v>0</v>
      </c>
      <c r="FD25" s="460">
        <f>+entero!FD25</f>
        <v>10</v>
      </c>
      <c r="FE25" s="460">
        <f>+entero!FE25</f>
        <v>26.9665</v>
      </c>
      <c r="FF25" s="460">
        <f>+entero!FF25</f>
        <v>19</v>
      </c>
      <c r="FG25" s="1039">
        <f>+entero!FG25</f>
        <v>21.96</v>
      </c>
      <c r="FH25" s="753">
        <f>+entero!FH25</f>
        <v>14.936500000000002</v>
      </c>
      <c r="FI25" s="923">
        <f>+entero!FI25</f>
        <v>23.712494046674081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460">
        <f>+entero!FC26</f>
        <v>0</v>
      </c>
      <c r="FD26" s="460">
        <f>+entero!FD26</f>
        <v>2.151875</v>
      </c>
      <c r="FE26" s="460">
        <f>+entero!FE26</f>
        <v>10.300518</v>
      </c>
      <c r="FF26" s="460">
        <f>+entero!FF26</f>
        <v>0</v>
      </c>
      <c r="FG26" s="1039">
        <f>+entero!FG26</f>
        <v>0.16356799999999999</v>
      </c>
      <c r="FH26" s="753">
        <f>+entero!FH26</f>
        <v>-5.9894870000000022</v>
      </c>
      <c r="FI26" s="923">
        <f>+entero!FI26</f>
        <v>-32.192113836764378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926"/>
      <c r="FD27" s="926"/>
      <c r="FE27" s="926"/>
      <c r="FF27" s="926"/>
      <c r="FG27" s="1090"/>
      <c r="FH27" s="1083"/>
      <c r="FI27" s="1090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</sheetData>
  <mergeCells count="156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EG4:EG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C4:FG4"/>
    <mergeCell ref="EQ4:EQ5"/>
    <mergeCell ref="DJ4:DJ5"/>
    <mergeCell ref="EX4:EX5"/>
    <mergeCell ref="DK4:DK5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  <mergeCell ref="DS4:DS5"/>
  </mergeCells>
  <phoneticPr fontId="0" type="noConversion"/>
  <printOptions horizontalCentered="1"/>
  <pageMargins left="0.25" right="0.25" top="0.75" bottom="0.75" header="0.3" footer="0.3"/>
  <pageSetup paperSize="173" scale="37" orientation="landscape" r:id="rId1"/>
  <headerFooter alignWithMargins="0"/>
  <ignoredErrors>
    <ignoredError sqref="I7:AT7 BA24:CO26 AO24:AO25 AO17:AO21 BA7:CO16 AO8:AZ16 E8:AN20 AP17:DT20 AP21:AQ21 CP8:DT16 DO7:DT7 FH7:FI8 FH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3" width="9.28515625" style="796" customWidth="1"/>
    <col min="164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294</v>
      </c>
      <c r="FI3" s="1208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98"/>
      <c r="FD5" s="1098"/>
      <c r="FE5" s="1098"/>
      <c r="FF5" s="1098"/>
      <c r="FG5" s="1165"/>
      <c r="FH5" s="829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2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93">
        <f>+entero!FC28</f>
        <v>93854.10548726414</v>
      </c>
      <c r="FD6" s="1093">
        <f>+entero!FD28</f>
        <v>92382.869624590865</v>
      </c>
      <c r="FE6" s="1093">
        <f>+entero!FE28</f>
        <v>92614.538900395943</v>
      </c>
      <c r="FF6" s="1093">
        <f>+entero!FF28</f>
        <v>92859.308160166038</v>
      </c>
      <c r="FG6" s="1042">
        <f>+entero!FG28</f>
        <v>93317.885256806316</v>
      </c>
      <c r="FH6" s="830">
        <f>+entero!FH28</f>
        <v>419.81549554580124</v>
      </c>
      <c r="FI6" s="905">
        <f>+entero!FI28</f>
        <v>0.45190981537580749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2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93">
        <f>+entero!FC29</f>
        <v>50914.6629483</v>
      </c>
      <c r="FD7" s="1093">
        <f>+entero!FD29</f>
        <v>50870.532283199995</v>
      </c>
      <c r="FE7" s="1093">
        <f>+entero!FE29</f>
        <v>50867.4674246</v>
      </c>
      <c r="FF7" s="1093">
        <f>+entero!FF29</f>
        <v>50942.705726100001</v>
      </c>
      <c r="FG7" s="1042">
        <f>+entero!FG29</f>
        <v>50848.329280800004</v>
      </c>
      <c r="FH7" s="830">
        <f>+entero!FH29</f>
        <v>76.643840700002329</v>
      </c>
      <c r="FI7" s="905">
        <f>+entero!FI29</f>
        <v>0.15095784202481533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2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93">
        <f>+entero!FC30</f>
        <v>15712.253042914273</v>
      </c>
      <c r="FD8" s="1093">
        <f>+entero!FD30</f>
        <v>15802.026595049063</v>
      </c>
      <c r="FE8" s="1093">
        <f>+entero!FE30</f>
        <v>15620.15100349505</v>
      </c>
      <c r="FF8" s="1093">
        <f>+entero!FF30</f>
        <v>15815.996531646824</v>
      </c>
      <c r="FG8" s="1042">
        <f>+entero!FG30</f>
        <v>15836.627097778028</v>
      </c>
      <c r="FH8" s="830">
        <f>+entero!FH30</f>
        <v>63.726950828489862</v>
      </c>
      <c r="FI8" s="905">
        <f>+entero!FI30</f>
        <v>0.40402811299616698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2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93">
        <f>+entero!FC31</f>
        <v>54619.017575006197</v>
      </c>
      <c r="FD9" s="1093">
        <f>+entero!FD31</f>
        <v>54501.446799940983</v>
      </c>
      <c r="FE9" s="1093">
        <f>+entero!FE31</f>
        <v>54212.820568439158</v>
      </c>
      <c r="FF9" s="1093">
        <f>+entero!FF31</f>
        <v>54503.536685233528</v>
      </c>
      <c r="FG9" s="1042">
        <f>+entero!FG31</f>
        <v>55070.640415193709</v>
      </c>
      <c r="FH9" s="830">
        <f>+entero!FH31</f>
        <v>1461.6890842078792</v>
      </c>
      <c r="FI9" s="905">
        <f>+entero!FI31</f>
        <v>2.7265765285787764</v>
      </c>
      <c r="FJ9" s="165"/>
      <c r="FK9" s="165"/>
      <c r="FL9" s="165"/>
      <c r="FM9" s="165"/>
      <c r="FN9" s="165"/>
      <c r="FO9" s="165"/>
      <c r="FP9" s="165"/>
      <c r="FQ9" s="165"/>
    </row>
    <row r="10" spans="1:175" s="796" customFormat="1" x14ac:dyDescent="0.2">
      <c r="A10" s="3"/>
      <c r="B10" s="1192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93">
        <f>+entero!FC32</f>
        <v>90303.885477528456</v>
      </c>
      <c r="FD10" s="1093">
        <f>+entero!FD32</f>
        <v>90303.889450015049</v>
      </c>
      <c r="FE10" s="1093">
        <f>+entero!FE32</f>
        <v>90303.889504691644</v>
      </c>
      <c r="FF10" s="1093">
        <f>+entero!FF32</f>
        <v>90303.897180328233</v>
      </c>
      <c r="FG10" s="1042">
        <f>+entero!FG32</f>
        <v>90300.561476814823</v>
      </c>
      <c r="FH10" s="830">
        <f>+entero!FH32</f>
        <v>-3.3237589438213035</v>
      </c>
      <c r="FI10" s="1037"/>
      <c r="FJ10" s="786"/>
      <c r="FK10" s="786"/>
      <c r="FL10" s="786"/>
      <c r="FM10" s="786"/>
      <c r="FN10" s="786"/>
      <c r="FO10" s="786"/>
      <c r="FP10" s="786"/>
      <c r="FQ10" s="786"/>
      <c r="FR10" s="787"/>
      <c r="FS10" s="787"/>
    </row>
    <row r="11" spans="1:175" s="796" customFormat="1" x14ac:dyDescent="0.2">
      <c r="A11" s="3"/>
      <c r="B11" s="1192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93">
        <f>+entero!FC33</f>
        <v>-35684.867902522252</v>
      </c>
      <c r="FD11" s="1093">
        <f>+entero!FD33</f>
        <v>-35802.442650074066</v>
      </c>
      <c r="FE11" s="1093">
        <f>+entero!FE33</f>
        <v>-36091.068936252486</v>
      </c>
      <c r="FF11" s="1093">
        <f>+entero!FF33</f>
        <v>-35800.360495094705</v>
      </c>
      <c r="FG11" s="1042">
        <f>+entero!FG33</f>
        <v>-35229.921061621113</v>
      </c>
      <c r="FH11" s="830">
        <f>+entero!FH33</f>
        <v>1465.0128431517005</v>
      </c>
      <c r="FI11" s="1037">
        <f>+entero!FI33</f>
        <v>3.9924117235190062</v>
      </c>
      <c r="FJ11" s="786"/>
      <c r="FK11" s="786"/>
      <c r="FL11" s="786"/>
      <c r="FM11" s="786"/>
      <c r="FN11" s="786"/>
      <c r="FO11" s="786"/>
      <c r="FP11" s="786"/>
      <c r="FQ11" s="786"/>
      <c r="FR11" s="787"/>
      <c r="FS11" s="787"/>
    </row>
    <row r="12" spans="1:175" x14ac:dyDescent="0.2">
      <c r="A12" s="3"/>
      <c r="B12" s="1192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93">
        <f>+entero!FC34</f>
        <v>23345.944972477995</v>
      </c>
      <c r="FD12" s="1093">
        <f>+entero!FD34</f>
        <v>22127.332126328998</v>
      </c>
      <c r="FE12" s="1093">
        <f>+entero!FE34</f>
        <v>22141.031743424195</v>
      </c>
      <c r="FF12" s="1093">
        <f>+entero!FF34</f>
        <v>22153.383425810996</v>
      </c>
      <c r="FG12" s="1042">
        <f>+entero!FG34</f>
        <v>22153.387141346397</v>
      </c>
      <c r="FH12" s="830">
        <f>+entero!FH34</f>
        <v>-1192.5466229132035</v>
      </c>
      <c r="FI12" s="905">
        <f>+entero!FI34</f>
        <v>-5.1081555998367421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2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94"/>
      <c r="FD13" s="1094"/>
      <c r="FE13" s="1094"/>
      <c r="FF13" s="1094"/>
      <c r="FG13" s="1043"/>
      <c r="FH13" s="831"/>
      <c r="FI13" s="906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2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93">
        <f>+entero!FC36</f>
        <v>79554.238845254105</v>
      </c>
      <c r="FD14" s="1093">
        <f>+entero!FD36</f>
        <v>79641.782164604083</v>
      </c>
      <c r="FE14" s="1093">
        <f>+entero!FE36</f>
        <v>79711.361308924112</v>
      </c>
      <c r="FF14" s="1093">
        <f>+entero!FF36</f>
        <v>80023.45618771411</v>
      </c>
      <c r="FG14" s="1042">
        <f>+entero!FG36</f>
        <v>79597.197289804113</v>
      </c>
      <c r="FH14" s="830">
        <f>+entero!FH36</f>
        <v>116.72335413000837</v>
      </c>
      <c r="FI14" s="905">
        <f>+entero!FI36</f>
        <v>0.14685789899098492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2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93">
        <f>+entero!FC37</f>
        <v>143330.63049896536</v>
      </c>
      <c r="FD15" s="1093">
        <f>+entero!FD37</f>
        <v>143419.23413085536</v>
      </c>
      <c r="FE15" s="1093">
        <f>+entero!FE37</f>
        <v>143472.27321868538</v>
      </c>
      <c r="FF15" s="1093">
        <f>+entero!FF37</f>
        <v>143969.09630326537</v>
      </c>
      <c r="FG15" s="1042">
        <f>+entero!FG37</f>
        <v>143973.22105526537</v>
      </c>
      <c r="FH15" s="830">
        <f>+entero!FH37</f>
        <v>1207.6840596499969</v>
      </c>
      <c r="FI15" s="905">
        <f>+entero!FI37</f>
        <v>0.84592128118923227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2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241330.58076822999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93">
        <f>+entero!FC38</f>
        <v>249078.05062904293</v>
      </c>
      <c r="FD16" s="1093">
        <f>+entero!FD38</f>
        <v>249118.69293151292</v>
      </c>
      <c r="FE16" s="1093">
        <f>+entero!FE38</f>
        <v>249129.34232402293</v>
      </c>
      <c r="FF16" s="1093">
        <f>+entero!FF38</f>
        <v>249564.17586832293</v>
      </c>
      <c r="FG16" s="1042">
        <f>+entero!FG38</f>
        <v>249599.34169371289</v>
      </c>
      <c r="FH16" s="830">
        <f>+entero!FH38</f>
        <v>997.63825618996634</v>
      </c>
      <c r="FI16" s="905">
        <f>+entero!FI38</f>
        <v>0.40129984726379264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95"/>
      <c r="FD17" s="1095"/>
      <c r="FE17" s="1095"/>
      <c r="FF17" s="1095"/>
      <c r="FG17" s="1044"/>
      <c r="FH17" s="832"/>
      <c r="FI17" s="846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2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96">
        <f>+entero!FC40</f>
        <v>88.626004970318235</v>
      </c>
      <c r="FD18" s="1096">
        <f>+entero!FD40</f>
        <v>88.558129220982821</v>
      </c>
      <c r="FE18" s="1096">
        <f>+entero!FE40</f>
        <v>88.62518002649486</v>
      </c>
      <c r="FF18" s="1096">
        <f>+entero!FF40</f>
        <v>88.629631366412653</v>
      </c>
      <c r="FG18" s="1045">
        <f>+entero!FG40</f>
        <v>88.62742642746305</v>
      </c>
      <c r="FH18" s="1160">
        <f>+entero!FH40</f>
        <v>3.1080162248102283E-2</v>
      </c>
      <c r="FI18" s="847">
        <f>+entero!FI40</f>
        <v>3.5080636570568265E-2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2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96">
        <f>+entero!FC41</f>
        <v>84.710027880640681</v>
      </c>
      <c r="FD19" s="1096">
        <f>+entero!FD41</f>
        <v>84.688100427563768</v>
      </c>
      <c r="FE19" s="1096">
        <f>+entero!FE41</f>
        <v>84.714525959851045</v>
      </c>
      <c r="FF19" s="1096">
        <f>+entero!FF41</f>
        <v>84.687450879447013</v>
      </c>
      <c r="FG19" s="1045">
        <f>+entero!FG41</f>
        <v>84.722898050484844</v>
      </c>
      <c r="FH19" s="1160">
        <f>+entero!FH41</f>
        <v>8.508825837604661E-2</v>
      </c>
      <c r="FI19" s="847">
        <f>+entero!FI41</f>
        <v>0.10053220727833603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2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88.353881514248627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097">
        <f>+entero!FC42</f>
        <v>87.814233972367973</v>
      </c>
      <c r="FD20" s="1097">
        <f>+entero!FD42</f>
        <v>87.800076636201112</v>
      </c>
      <c r="FE20" s="1097">
        <f>+entero!FE42</f>
        <v>87.813620366277306</v>
      </c>
      <c r="FF20" s="1097">
        <f>+entero!FF42</f>
        <v>87.788978575586469</v>
      </c>
      <c r="FG20" s="1137">
        <f>+entero!FG42</f>
        <v>87.804717889751274</v>
      </c>
      <c r="FH20" s="1171">
        <f>+entero!FH42</f>
        <v>2.650239030994328E-2</v>
      </c>
      <c r="FI20" s="848">
        <f>+entero!FI42</f>
        <v>3.0192445994885776E-2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</row>
  </sheetData>
  <mergeCells count="157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C3:FG3"/>
    <mergeCell ref="EZ3:EZ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3" width="8.28515625" style="796" customWidth="1"/>
    <col min="164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296</v>
      </c>
      <c r="FI3" s="1208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103"/>
      <c r="FD5" s="1103"/>
      <c r="FE5" s="1103"/>
      <c r="FF5" s="1103"/>
      <c r="FG5" s="1104"/>
      <c r="FH5" s="744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100">
        <f>+entero!FC44</f>
        <v>4634.8947521865875</v>
      </c>
      <c r="FD6" s="1100">
        <f>+entero!FD44</f>
        <v>4634.8947521865875</v>
      </c>
      <c r="FE6" s="1100">
        <f>+entero!FE44</f>
        <v>4634.8947521865875</v>
      </c>
      <c r="FF6" s="1100">
        <f>+entero!FF44</f>
        <v>4634.8947521865875</v>
      </c>
      <c r="FG6" s="1047">
        <f>+entero!FG44</f>
        <v>4649.2782798833814</v>
      </c>
      <c r="FH6" s="1177">
        <f>+entero!FH44</f>
        <v>14.383527696793863</v>
      </c>
      <c r="FI6" s="907">
        <f>+entero!FI44</f>
        <v>0.31033126890331886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460">
        <f>+entero!FC45</f>
        <v>4625.1549562682212</v>
      </c>
      <c r="FD7" s="460">
        <f>+entero!FD45</f>
        <v>4625.1549562682212</v>
      </c>
      <c r="FE7" s="460">
        <f>+entero!FE45</f>
        <v>4625.1549562682212</v>
      </c>
      <c r="FF7" s="460">
        <f>+entero!FF45</f>
        <v>4625.1549562682212</v>
      </c>
      <c r="FG7" s="1039">
        <f>+entero!FG45</f>
        <v>4639.7322157434401</v>
      </c>
      <c r="FH7" s="956"/>
      <c r="FI7" s="904"/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460">
        <f>+entero!FC46</f>
        <v>31728.562999999998</v>
      </c>
      <c r="FD8" s="460">
        <f>+entero!FD46</f>
        <v>31728.562999999998</v>
      </c>
      <c r="FE8" s="460">
        <f>+entero!FE46</f>
        <v>31728.562999999998</v>
      </c>
      <c r="FF8" s="460">
        <f>+entero!FF46</f>
        <v>31728.562999999998</v>
      </c>
      <c r="FG8" s="1039">
        <f>+entero!FG46</f>
        <v>31828.562999999998</v>
      </c>
      <c r="FH8" s="956"/>
      <c r="FI8" s="904"/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460">
        <f>+entero!FC47</f>
        <v>0</v>
      </c>
      <c r="FD9" s="460">
        <f>+entero!FD47</f>
        <v>0</v>
      </c>
      <c r="FE9" s="460">
        <f>+entero!FE47</f>
        <v>0</v>
      </c>
      <c r="FF9" s="460">
        <f>+entero!FF47</f>
        <v>0</v>
      </c>
      <c r="FG9" s="1039">
        <f>+entero!FG47</f>
        <v>0</v>
      </c>
      <c r="FH9" s="753"/>
      <c r="FI9" s="929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460">
        <f>+entero!FC48</f>
        <v>9.7397959183665694</v>
      </c>
      <c r="FD10" s="460">
        <f>+entero!FD48</f>
        <v>9.7397959183665694</v>
      </c>
      <c r="FE10" s="460">
        <f>+entero!FE48</f>
        <v>9.7397959183665694</v>
      </c>
      <c r="FF10" s="460">
        <f>+entero!FF48</f>
        <v>9.7397959183665694</v>
      </c>
      <c r="FG10" s="1039">
        <f>+entero!FG48</f>
        <v>9.5460641399409152</v>
      </c>
      <c r="FH10" s="980">
        <f>+entero!FH48</f>
        <v>-0.19373177842565426</v>
      </c>
      <c r="FI10" s="904">
        <f>+entero!FI48</f>
        <v>-1.989074309661143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460">
        <f>+entero!FC49</f>
        <v>66.814999999994669</v>
      </c>
      <c r="FD11" s="460">
        <f>+entero!FD49</f>
        <v>66.814999999994669</v>
      </c>
      <c r="FE11" s="460">
        <f>+entero!FE49</f>
        <v>66.814999999994669</v>
      </c>
      <c r="FF11" s="460">
        <f>+entero!FF49</f>
        <v>66.814999999994669</v>
      </c>
      <c r="FG11" s="1039">
        <f>+entero!FG49</f>
        <v>65.485999999994675</v>
      </c>
      <c r="FH11" s="753">
        <f>+entero!FH49</f>
        <v>-1.3289999999999935</v>
      </c>
      <c r="FI11" s="904">
        <f>+entero!FI49</f>
        <v>-1.9890743096611541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460">
        <f>+entero!FC50</f>
        <v>49.699999999999989</v>
      </c>
      <c r="FD12" s="460">
        <f>+entero!FD50</f>
        <v>49.699999999999989</v>
      </c>
      <c r="FE12" s="460">
        <f>+entero!FE50</f>
        <v>49.699999999999989</v>
      </c>
      <c r="FF12" s="460">
        <f>+entero!FF50</f>
        <v>49.699999999999989</v>
      </c>
      <c r="FG12" s="1039">
        <f>+entero!FG50</f>
        <v>48.370999999999988</v>
      </c>
      <c r="FH12" s="753">
        <f>+entero!FH50</f>
        <v>-1.3290000000000006</v>
      </c>
      <c r="FI12" s="923">
        <f>+entero!FI50</f>
        <v>-2.674044265593567</v>
      </c>
      <c r="FJ12" s="786"/>
      <c r="FK12" s="786"/>
      <c r="FL12" s="786"/>
      <c r="FM12" s="786"/>
      <c r="FN12" s="786"/>
      <c r="FO12" s="786"/>
      <c r="FP12" s="786"/>
      <c r="FQ12" s="786"/>
    </row>
    <row r="13" spans="1:173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460">
        <f>+entero!FC51</f>
        <v>0</v>
      </c>
      <c r="FD13" s="460">
        <f>+entero!FD51</f>
        <v>0</v>
      </c>
      <c r="FE13" s="460">
        <f>+entero!FE51</f>
        <v>0</v>
      </c>
      <c r="FF13" s="460">
        <f>+entero!FF51</f>
        <v>0</v>
      </c>
      <c r="FG13" s="1039">
        <f>+entero!FG51</f>
        <v>0</v>
      </c>
      <c r="FH13" s="753"/>
      <c r="FI13" s="923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101">
        <f>+entero!FC52</f>
        <v>0.11209912536443148</v>
      </c>
      <c r="FD14" s="1101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072">
        <f>+entero!FG52</f>
        <v>0.11209912536443148</v>
      </c>
      <c r="FH14" s="753"/>
      <c r="FI14" s="923"/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101">
        <f>+entero!FC53</f>
        <v>0.11209912536443148</v>
      </c>
      <c r="FD15" s="1101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072">
        <f>+entero!FG53</f>
        <v>0.11209912536443148</v>
      </c>
      <c r="FH15" s="753"/>
      <c r="FI15" s="923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101">
        <f>+entero!FC54</f>
        <v>0.76900000000000002</v>
      </c>
      <c r="FD16" s="1101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072">
        <f>+entero!FG54</f>
        <v>0.76900000000000002</v>
      </c>
      <c r="FH16" s="753"/>
      <c r="FI16" s="923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101">
        <f>+entero!FC55</f>
        <v>0</v>
      </c>
      <c r="FD17" s="1101">
        <f>+entero!FD55</f>
        <v>0</v>
      </c>
      <c r="FE17" s="1101">
        <f>+entero!FE55</f>
        <v>0</v>
      </c>
      <c r="FF17" s="1101">
        <f>+entero!FF55</f>
        <v>0</v>
      </c>
      <c r="FG17" s="1072">
        <f>+entero!FG55</f>
        <v>0</v>
      </c>
      <c r="FH17" s="753"/>
      <c r="FI17" s="923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101">
        <f>+entero!FC56</f>
        <v>0</v>
      </c>
      <c r="FD18" s="1101">
        <f>+entero!FD56</f>
        <v>0</v>
      </c>
      <c r="FE18" s="1101">
        <f>+entero!FE56</f>
        <v>0</v>
      </c>
      <c r="FF18" s="1101">
        <f>+entero!FF56</f>
        <v>0</v>
      </c>
      <c r="FG18" s="1072">
        <f>+entero!FG56</f>
        <v>0</v>
      </c>
      <c r="FH18" s="753"/>
      <c r="FI18" s="923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101">
        <f>+entero!FC57</f>
        <v>0</v>
      </c>
      <c r="FD19" s="1101">
        <f>+entero!FD57</f>
        <v>0</v>
      </c>
      <c r="FE19" s="1101">
        <f>+entero!FE57</f>
        <v>0</v>
      </c>
      <c r="FF19" s="1101">
        <f>+entero!FF57</f>
        <v>0</v>
      </c>
      <c r="FG19" s="1072">
        <f>+entero!FG57</f>
        <v>0</v>
      </c>
      <c r="FH19" s="753"/>
      <c r="FI19" s="923"/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02">
        <f>+entero!FC58</f>
        <v>0</v>
      </c>
      <c r="FD20" s="1102">
        <f>+entero!FD58</f>
        <v>0</v>
      </c>
      <c r="FE20" s="1102">
        <f>+entero!FE58</f>
        <v>0</v>
      </c>
      <c r="FF20" s="1102">
        <f>+entero!FF58</f>
        <v>0</v>
      </c>
      <c r="FG20" s="1138">
        <f>+entero!FG58</f>
        <v>0</v>
      </c>
      <c r="FH20" s="1139"/>
      <c r="FI20" s="1140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</sheetData>
  <mergeCells count="156"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Z3:EZ4"/>
    <mergeCell ref="FC3:FG3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3" width="9" style="796" customWidth="1"/>
    <col min="164" max="173" width="11.42578125" style="168"/>
  </cols>
  <sheetData>
    <row r="1" spans="1:172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294</v>
      </c>
      <c r="FI3" s="1208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1"/>
      <c r="DI4" s="1214"/>
      <c r="DJ4" s="1214"/>
      <c r="DK4" s="1214"/>
      <c r="DL4" s="1214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167">
        <f>+entero!FC4</f>
        <v>44445</v>
      </c>
      <c r="FD4" s="1143">
        <f>+entero!FD4</f>
        <v>44446</v>
      </c>
      <c r="FE4" s="1143">
        <f>+entero!FE4</f>
        <v>44447</v>
      </c>
      <c r="FF4" s="1143">
        <f>+entero!FF4</f>
        <v>44448</v>
      </c>
      <c r="FG4" s="1099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56"/>
      <c r="FD5" s="1103"/>
      <c r="FE5" s="1103"/>
      <c r="FF5" s="1103"/>
      <c r="FG5" s="1104"/>
      <c r="FH5" s="744"/>
      <c r="FI5" s="835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28820.506055295176</v>
      </c>
      <c r="EV6" s="1048">
        <f>+entero!EV60</f>
        <v>29004.768501790808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465">
        <f>+entero!FC60</f>
        <v>29973.351982827669</v>
      </c>
      <c r="FD6" s="850">
        <f>+entero!FD60</f>
        <v>29986.224371400556</v>
      </c>
      <c r="FE6" s="850">
        <f>+entero!FE60</f>
        <v>29973.972515837871</v>
      </c>
      <c r="FF6" s="850">
        <f>+entero!FF60</f>
        <v>30020.404918065276</v>
      </c>
      <c r="FG6" s="1048">
        <f>+entero!FG60</f>
        <v>30050.152998225625</v>
      </c>
      <c r="FH6" s="465">
        <f>+entero!FH60</f>
        <v>108.90722406267014</v>
      </c>
      <c r="FI6" s="910">
        <f>+entero!FI60</f>
        <v>0.36373644865721949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85.4049525048638</v>
      </c>
      <c r="EV7" s="1049">
        <f>+entero!EV61</f>
        <v>85.111903907240688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908">
        <f>+entero!FC61</f>
        <v>85.432504004369633</v>
      </c>
      <c r="FD7" s="853">
        <f>+entero!FD61</f>
        <v>85.419083161734946</v>
      </c>
      <c r="FE7" s="853">
        <f>+entero!FE61</f>
        <v>85.396823959744722</v>
      </c>
      <c r="FF7" s="853">
        <f>+entero!FF61</f>
        <v>85.366454025183032</v>
      </c>
      <c r="FG7" s="1049">
        <f>+entero!FG61</f>
        <v>85.36533647585776</v>
      </c>
      <c r="FH7" s="488">
        <f>+entero!FH61</f>
        <v>-3.9799282484068499E-2</v>
      </c>
      <c r="FI7" s="910">
        <f>+entero!FI61</f>
        <v>-4.660057282349224E-2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465">
        <f>+entero!FC62</f>
        <v>29901.838906428995</v>
      </c>
      <c r="FD8" s="850">
        <f>+entero!FD62</f>
        <v>29914.711295001878</v>
      </c>
      <c r="FE8" s="850">
        <f>+entero!FE62</f>
        <v>29902.459439439197</v>
      </c>
      <c r="FF8" s="850">
        <f>+entero!FF62</f>
        <v>29948.891841666602</v>
      </c>
      <c r="FG8" s="1048">
        <f>+entero!FG62</f>
        <v>29978.639921826951</v>
      </c>
      <c r="FH8" s="465">
        <f>+entero!FH62</f>
        <v>108.90722406267014</v>
      </c>
      <c r="FI8" s="910">
        <f>+entero!FI62</f>
        <v>0.36460729382697732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908">
        <f>+entero!FC63</f>
        <v>85.394655579030143</v>
      </c>
      <c r="FD9" s="853">
        <f>+entero!FD63</f>
        <v>85.381189167741439</v>
      </c>
      <c r="FE9" s="853">
        <f>+entero!FE63</f>
        <v>85.358833981194593</v>
      </c>
      <c r="FF9" s="853">
        <f>+entero!FF63</f>
        <v>85.328451886570832</v>
      </c>
      <c r="FG9" s="1049">
        <f>+entero!FG63</f>
        <v>85.32727009447828</v>
      </c>
      <c r="FH9" s="488">
        <f>+entero!FH63</f>
        <v>-3.9919958731275074E-2</v>
      </c>
      <c r="FI9" s="910">
        <f>+entero!FI63</f>
        <v>-4.6762648163062269E-2</v>
      </c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261"/>
      <c r="FD10" s="851"/>
      <c r="FE10" s="851"/>
      <c r="FF10" s="851"/>
      <c r="FG10" s="1050"/>
      <c r="FH10" s="261"/>
      <c r="FI10" s="910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909">
        <f>+entero!FC65</f>
        <v>5189.9129904247975</v>
      </c>
      <c r="FD11" s="852">
        <f>+entero!FD65</f>
        <v>5209.6222619247965</v>
      </c>
      <c r="FE11" s="852">
        <f>+entero!FE65</f>
        <v>5205.9607491915622</v>
      </c>
      <c r="FF11" s="852">
        <f>+entero!FF65</f>
        <v>5234.5012176711534</v>
      </c>
      <c r="FG11" s="1051">
        <f>+entero!FG65</f>
        <v>5196.9862186332521</v>
      </c>
      <c r="FH11" s="909">
        <f>+entero!FH65</f>
        <v>-19.506026966472746</v>
      </c>
      <c r="FI11" s="910">
        <f>+entero!FI65</f>
        <v>-0.37392995231473203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908">
        <f>+entero!FC66</f>
        <v>74.584879895250694</v>
      </c>
      <c r="FD12" s="853">
        <f>+entero!FD66</f>
        <v>74.501909511551403</v>
      </c>
      <c r="FE12" s="853">
        <f>+entero!FE66</f>
        <v>74.611341564396284</v>
      </c>
      <c r="FF12" s="853">
        <f>+entero!FF66</f>
        <v>74.660827468011234</v>
      </c>
      <c r="FG12" s="1049">
        <f>+entero!FG66</f>
        <v>74.60893891964426</v>
      </c>
      <c r="FH12" s="488">
        <f>+entero!FH66</f>
        <v>-6.3009146875273814E-2</v>
      </c>
      <c r="FI12" s="910">
        <f>+entero!FI66</f>
        <v>-8.4381281735336253E-2</v>
      </c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909">
        <f>+entero!FC67</f>
        <v>0</v>
      </c>
      <c r="FD13" s="852">
        <f>+entero!FD67</f>
        <v>0</v>
      </c>
      <c r="FE13" s="852">
        <f>+entero!FE67</f>
        <v>0</v>
      </c>
      <c r="FF13" s="852">
        <f>+entero!FF67</f>
        <v>0</v>
      </c>
      <c r="FG13" s="1051">
        <f>+entero!FG67</f>
        <v>0</v>
      </c>
      <c r="FH13" s="488">
        <f>+entero!FH67</f>
        <v>0</v>
      </c>
      <c r="FI13" s="910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909">
        <f>+entero!FC68</f>
        <v>9296.8500952931863</v>
      </c>
      <c r="FD14" s="852">
        <f>+entero!FD68</f>
        <v>9297.0046598033878</v>
      </c>
      <c r="FE14" s="852">
        <f>+entero!FE68</f>
        <v>9294.593572851496</v>
      </c>
      <c r="FF14" s="852">
        <f>+entero!FF68</f>
        <v>9321.5218827334193</v>
      </c>
      <c r="FG14" s="1051">
        <f>+entero!FG68</f>
        <v>9384.2600241197179</v>
      </c>
      <c r="FH14" s="909">
        <f>+entero!FH68</f>
        <v>159.03217281632715</v>
      </c>
      <c r="FI14" s="910">
        <f>+entero!FI68</f>
        <v>1.723883413826556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908">
        <f>+entero!FC69</f>
        <v>79.825264590859547</v>
      </c>
      <c r="FD15" s="853">
        <f>+entero!FD69</f>
        <v>79.855420842005529</v>
      </c>
      <c r="FE15" s="853">
        <f>+entero!FE69</f>
        <v>79.825581465116869</v>
      </c>
      <c r="FF15" s="853">
        <f>+entero!FF69</f>
        <v>79.754090185696825</v>
      </c>
      <c r="FG15" s="1049">
        <f>+entero!FG69</f>
        <v>79.895176526734588</v>
      </c>
      <c r="FH15" s="908">
        <f>+entero!FH69</f>
        <v>0.228940432452859</v>
      </c>
      <c r="FI15" s="910">
        <f>+entero!FI69</f>
        <v>0.28737448093056311</v>
      </c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909">
        <f>+entero!FC70</f>
        <v>0</v>
      </c>
      <c r="FD16" s="852">
        <f>+entero!FD70</f>
        <v>0</v>
      </c>
      <c r="FE16" s="852">
        <f>+entero!FE70</f>
        <v>0</v>
      </c>
      <c r="FF16" s="852">
        <f>+entero!FF70</f>
        <v>0</v>
      </c>
      <c r="FG16" s="1051">
        <f>+entero!FG70</f>
        <v>0</v>
      </c>
      <c r="FH16" s="488">
        <f>+entero!FH70</f>
        <v>0</v>
      </c>
      <c r="FI16" s="910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909">
        <f>+entero!FC71</f>
        <v>14532.647815562679</v>
      </c>
      <c r="FD17" s="852">
        <f>+entero!FD71</f>
        <v>14525.520240466469</v>
      </c>
      <c r="FE17" s="852">
        <f>+entero!FE71</f>
        <v>14520.208277523316</v>
      </c>
      <c r="FF17" s="852">
        <f>+entero!FF71</f>
        <v>14513.629114575797</v>
      </c>
      <c r="FG17" s="1051">
        <f>+entero!FG71</f>
        <v>14516.563820746347</v>
      </c>
      <c r="FH17" s="908">
        <f>+entero!FH71</f>
        <v>-26.422449986885113</v>
      </c>
      <c r="FI17" s="910">
        <f>+entero!FI71</f>
        <v>-0.18168517452332669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908">
        <f>+entero!FC72</f>
        <v>92.885408673397876</v>
      </c>
      <c r="FD18" s="853">
        <f>+entero!FD72</f>
        <v>92.889015331260509</v>
      </c>
      <c r="FE18" s="853">
        <f>+entero!FE72</f>
        <v>92.886328735124934</v>
      </c>
      <c r="FF18" s="853">
        <f>+entero!FF72</f>
        <v>92.884123521919932</v>
      </c>
      <c r="FG18" s="1049">
        <f>+entero!FG72</f>
        <v>92.871453328702387</v>
      </c>
      <c r="FH18" s="488">
        <f>+entero!FH72</f>
        <v>-1.7917935385398209E-2</v>
      </c>
      <c r="FI18" s="910">
        <f>+entero!FI72</f>
        <v>-1.9289543186224053E-2</v>
      </c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909">
        <f>+entero!FC73</f>
        <v>0</v>
      </c>
      <c r="FD19" s="852">
        <f>+entero!FD73</f>
        <v>0</v>
      </c>
      <c r="FE19" s="852">
        <f>+entero!FE73</f>
        <v>0</v>
      </c>
      <c r="FF19" s="852">
        <f>+entero!FF73</f>
        <v>0</v>
      </c>
      <c r="FG19" s="1051">
        <f>+entero!FG73</f>
        <v>0</v>
      </c>
      <c r="FH19" s="488">
        <f>+entero!FH73</f>
        <v>0</v>
      </c>
      <c r="FI19" s="910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909">
        <f>+entero!FC74</f>
        <v>882.42800514833618</v>
      </c>
      <c r="FD20" s="852">
        <f>+entero!FD74</f>
        <v>882.56413280722836</v>
      </c>
      <c r="FE20" s="852">
        <f>+entero!FE74</f>
        <v>881.69683987282588</v>
      </c>
      <c r="FF20" s="852">
        <f>+entero!FF74</f>
        <v>879.2396266862371</v>
      </c>
      <c r="FG20" s="1051">
        <f>+entero!FG74</f>
        <v>880.82985832763643</v>
      </c>
      <c r="FH20" s="908">
        <f>+entero!FH74</f>
        <v>-4.196471800291647</v>
      </c>
      <c r="FI20" s="910">
        <f>+entero!FI74</f>
        <v>-0.47416349745041586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908">
        <f>+entero!FC75</f>
        <v>77.797197311675163</v>
      </c>
      <c r="FD21" s="853">
        <f>+entero!FD75</f>
        <v>77.762665327113297</v>
      </c>
      <c r="FE21" s="853">
        <f>+entero!FE75</f>
        <v>77.786009576118957</v>
      </c>
      <c r="FF21" s="853">
        <f>+entero!FF75</f>
        <v>77.71429435728291</v>
      </c>
      <c r="FG21" s="1049">
        <f>+entero!FG75</f>
        <v>77.7319931177271</v>
      </c>
      <c r="FH21" s="908">
        <f>+entero!FH75</f>
        <v>9.5322354718192059E-2</v>
      </c>
      <c r="FI21" s="910">
        <f>+entero!FI75</f>
        <v>0.12278006486028989</v>
      </c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261"/>
      <c r="FD22" s="851"/>
      <c r="FE22" s="851"/>
      <c r="FF22" s="851"/>
      <c r="FG22" s="1050"/>
      <c r="FH22" s="261"/>
      <c r="FI22" s="910">
        <f>+entero!FI76</f>
        <v>0</v>
      </c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465">
        <f>+entero!FC77</f>
        <v>4260.8324596684261</v>
      </c>
      <c r="FD23" s="850">
        <f>+entero!FD77</f>
        <v>4099.6021177182383</v>
      </c>
      <c r="FE23" s="850">
        <f>+entero!FE77</f>
        <v>4121.9019302969045</v>
      </c>
      <c r="FF23" s="850">
        <f>+entero!FF77</f>
        <v>4145.6964867636443</v>
      </c>
      <c r="FG23" s="1048">
        <f>+entero!FG77</f>
        <v>4209.1500358961866</v>
      </c>
      <c r="FH23" s="465">
        <f>+entero!FH77</f>
        <v>55.768339708641179</v>
      </c>
      <c r="FI23" s="910">
        <f>+entero!FI77</f>
        <v>1.3427212760106257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465">
        <f>+entero!FC78</f>
        <v>2485.3458378530613</v>
      </c>
      <c r="FD24" s="850">
        <f>+entero!FD78</f>
        <v>2311.1945605830902</v>
      </c>
      <c r="FE24" s="850">
        <f>+entero!FE78</f>
        <v>2337.907712027697</v>
      </c>
      <c r="FF24" s="850">
        <f>+entero!FF78</f>
        <v>2355.4363028029152</v>
      </c>
      <c r="FG24" s="1048">
        <f>+entero!FG78</f>
        <v>2436.6622387702623</v>
      </c>
      <c r="FH24" s="465">
        <f>+entero!FH78</f>
        <v>62.248870971428005</v>
      </c>
      <c r="FI24" s="910">
        <f>+entero!FI78</f>
        <v>2.6216526496873174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465">
        <f>+entero!FC79</f>
        <v>515.54766601311928</v>
      </c>
      <c r="FD25" s="850">
        <f>+entero!FD79</f>
        <v>535.28706532215745</v>
      </c>
      <c r="FE25" s="850">
        <f>+entero!FE79</f>
        <v>535.28706532215745</v>
      </c>
      <c r="FF25" s="850">
        <f>+entero!FF79</f>
        <v>535.28706532215745</v>
      </c>
      <c r="FG25" s="1048">
        <f>+entero!FG79</f>
        <v>531.86867357288634</v>
      </c>
      <c r="FH25" s="465">
        <f>+entero!FH79</f>
        <v>13.49168983381935</v>
      </c>
      <c r="FI25" s="910">
        <f>+entero!FI79</f>
        <v>2.6026791807968461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465">
        <f>+entero!FC80</f>
        <v>794.01667403224496</v>
      </c>
      <c r="FD26" s="850">
        <f>+entero!FD80</f>
        <v>783.89735419299109</v>
      </c>
      <c r="FE26" s="850">
        <f>+entero!FE80</f>
        <v>779.48123065704965</v>
      </c>
      <c r="FF26" s="850">
        <f>+entero!FF80</f>
        <v>785.74580402857134</v>
      </c>
      <c r="FG26" s="1048">
        <f>+entero!FG80</f>
        <v>773.610570873038</v>
      </c>
      <c r="FH26" s="465">
        <f>+entero!FH80</f>
        <v>-20.465815396606217</v>
      </c>
      <c r="FI26" s="910">
        <f>+entero!FI80</f>
        <v>-2.5773106656337021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465">
        <f>+entero!FC81</f>
        <v>465.92228177000004</v>
      </c>
      <c r="FD27" s="850">
        <f>+entero!FD81</f>
        <v>469.22313761999993</v>
      </c>
      <c r="FE27" s="850">
        <f>+entero!FE81</f>
        <v>469.22592228999991</v>
      </c>
      <c r="FF27" s="850">
        <f>+entero!FF81</f>
        <v>469.22731460999995</v>
      </c>
      <c r="FG27" s="1048">
        <f>+entero!FG81</f>
        <v>467.00855267999998</v>
      </c>
      <c r="FH27" s="1169">
        <f>+entero!FH81</f>
        <v>0.49359430000004068</v>
      </c>
      <c r="FI27" s="910">
        <f>+entero!FI81</f>
        <v>0.1058046030751244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465">
        <f>+entero!FC82</f>
        <v>1958.9323142848432</v>
      </c>
      <c r="FD28" s="850">
        <f>+entero!FD82</f>
        <v>1770.8572693290155</v>
      </c>
      <c r="FE28" s="850">
        <f>+entero!FE82</f>
        <v>1781.5250126304106</v>
      </c>
      <c r="FF28" s="850">
        <f>+entero!FF82</f>
        <v>1804.1092434620957</v>
      </c>
      <c r="FG28" s="1048">
        <f>+entero!FG82</f>
        <v>1872.9658302939015</v>
      </c>
      <c r="FH28" s="465">
        <f>+entero!FH82</f>
        <v>24.543716917324673</v>
      </c>
      <c r="FI28" s="910">
        <f>+entero!FI82</f>
        <v>1.3278199140611779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465">
        <f>+entero!FC83</f>
        <v>1570.7154887425982</v>
      </c>
      <c r="FD29" s="850">
        <f>+entero!FD83</f>
        <v>1392.7124996960245</v>
      </c>
      <c r="FE29" s="850">
        <f>+entero!FE83</f>
        <v>1407.027059913361</v>
      </c>
      <c r="FF29" s="850">
        <f>+entero!FF83</f>
        <v>1423.8862916935243</v>
      </c>
      <c r="FG29" s="1048">
        <f>+entero!FG83</f>
        <v>1503.8632795808635</v>
      </c>
      <c r="FH29" s="465">
        <f>+entero!FH83</f>
        <v>44.144488683931058</v>
      </c>
      <c r="FI29" s="910">
        <f>+entero!FI83</f>
        <v>3.0241775990844255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465">
        <f>+entero!FC84</f>
        <v>388.21682554224503</v>
      </c>
      <c r="FD30" s="850">
        <f>+entero!FD84</f>
        <v>378.14476963299109</v>
      </c>
      <c r="FE30" s="850">
        <f>+entero!FE84</f>
        <v>374.49795271704971</v>
      </c>
      <c r="FF30" s="850">
        <f>+entero!FF84</f>
        <v>380.22295176857142</v>
      </c>
      <c r="FG30" s="1048">
        <f>+entero!FG84</f>
        <v>369.102550713038</v>
      </c>
      <c r="FH30" s="465">
        <f>+entero!FH84</f>
        <v>-19.600771766606272</v>
      </c>
      <c r="FI30" s="910">
        <f>+entero!FI84</f>
        <v>-5.0426046377910057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465">
        <f>+entero!FC85</f>
        <v>0</v>
      </c>
      <c r="FD31" s="850">
        <f>+entero!FD85</f>
        <v>0</v>
      </c>
      <c r="FE31" s="850">
        <f>+entero!FE85</f>
        <v>0</v>
      </c>
      <c r="FF31" s="850">
        <f>+entero!FF85</f>
        <v>0</v>
      </c>
      <c r="FG31" s="1048">
        <f>+entero!FG85</f>
        <v>0</v>
      </c>
      <c r="FH31" s="465">
        <f>+entero!FH85</f>
        <v>0</v>
      </c>
      <c r="FI31" s="910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465">
        <f>+entero!FC86</f>
        <v>28085.348200983903</v>
      </c>
      <c r="FD32" s="850">
        <f>+entero!FD86</f>
        <v>28088.838048722973</v>
      </c>
      <c r="FE32" s="850">
        <f>+entero!FE86</f>
        <v>28069.608205832297</v>
      </c>
      <c r="FF32" s="850">
        <f>+entero!FF86</f>
        <v>28085.904674704005</v>
      </c>
      <c r="FG32" s="1048">
        <f>+entero!FG86</f>
        <v>28074.778698240458</v>
      </c>
      <c r="FH32" s="465">
        <f>+entero!FH86</f>
        <v>-30.186420588925102</v>
      </c>
      <c r="FI32" s="910">
        <f>+entero!FI86</f>
        <v>-0.10740600623873828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775">
        <f>+entero!FC87</f>
        <v>0</v>
      </c>
      <c r="FD33" s="1050">
        <f>+entero!FD87</f>
        <v>0</v>
      </c>
      <c r="FE33" s="851">
        <f>+entero!FE87</f>
        <v>0</v>
      </c>
      <c r="FF33" s="851">
        <f>+entero!FF87</f>
        <v>0</v>
      </c>
      <c r="FG33" s="1050">
        <f>+entero!FG87</f>
        <v>0</v>
      </c>
      <c r="FH33" s="261" t="e">
        <f>+entero!FH87</f>
        <v>#REF!</v>
      </c>
      <c r="FI33" s="911" t="e">
        <f>+entero!FI87</f>
        <v>#REF!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957">
        <f>+entero!FC88</f>
        <v>98.961588511670797</v>
      </c>
      <c r="FD34" s="854">
        <f>+entero!FD88</f>
        <v>98.961526915935494</v>
      </c>
      <c r="FE34" s="854">
        <f>+entero!FE88</f>
        <v>98.963611142703499</v>
      </c>
      <c r="FF34" s="854">
        <f>+entero!FF88</f>
        <v>98.964698258993195</v>
      </c>
      <c r="FG34" s="1052">
        <f>+entero!FG88</f>
        <v>98.964718590421597</v>
      </c>
      <c r="FH34" s="957"/>
      <c r="FI34" s="910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59"/>
      <c r="FD35" s="772"/>
      <c r="FE35" s="772"/>
      <c r="FF35" s="772"/>
      <c r="FG35" s="1105"/>
      <c r="FH35" s="834"/>
      <c r="FI35" s="833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</row>
  </sheetData>
  <mergeCells count="156">
    <mergeCell ref="AB3:AB4"/>
    <mergeCell ref="AF3:A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BB3:BB4"/>
    <mergeCell ref="BC3:BC4"/>
    <mergeCell ref="AX3:AX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U3:BU4"/>
    <mergeCell ref="BT3:BT4"/>
    <mergeCell ref="BQ3:BQ4"/>
    <mergeCell ref="BZ3:BZ4"/>
    <mergeCell ref="BX3:BX4"/>
    <mergeCell ref="BY3:BY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EZ3:EZ4"/>
    <mergeCell ref="DJ3:DJ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C3:FG3"/>
    <mergeCell ref="EX3:EX4"/>
    <mergeCell ref="EY3:EY4"/>
    <mergeCell ref="FA3:FA4"/>
    <mergeCell ref="ER3:ER4"/>
    <mergeCell ref="EP3:EP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3" width="8.42578125" style="796" customWidth="1"/>
    <col min="164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1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295</v>
      </c>
      <c r="FI3" s="1208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18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8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41"/>
      <c r="FD5" s="1141"/>
      <c r="FE5" s="1141"/>
      <c r="FF5" s="1141"/>
      <c r="FG5" s="1106"/>
      <c r="FH5" s="836">
        <v>7.5</v>
      </c>
      <c r="FI5" s="835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856">
        <f>+entero!FC90</f>
        <v>6.96</v>
      </c>
      <c r="FD6" s="856">
        <f>+entero!FD90</f>
        <v>6.96</v>
      </c>
      <c r="FE6" s="856">
        <f>+entero!FE90</f>
        <v>6.96</v>
      </c>
      <c r="FF6" s="856">
        <f>+entero!FF90</f>
        <v>6.96</v>
      </c>
      <c r="FG6" s="1055">
        <f>+entero!FG90</f>
        <v>6.96</v>
      </c>
      <c r="FH6" s="921"/>
      <c r="FI6" s="857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856">
        <f>+entero!FC91</f>
        <v>6.86</v>
      </c>
      <c r="FD7" s="856">
        <f>+entero!FD91</f>
        <v>6.86</v>
      </c>
      <c r="FE7" s="856">
        <f>+entero!FE91</f>
        <v>6.86</v>
      </c>
      <c r="FF7" s="856">
        <f>+entero!FF91</f>
        <v>6.86</v>
      </c>
      <c r="FG7" s="1055">
        <f>+entero!FG91</f>
        <v>6.86</v>
      </c>
      <c r="FH7" s="921"/>
      <c r="FI7" s="857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448">
        <f>+entero!FC92</f>
        <v>6.9434444957236092</v>
      </c>
      <c r="FD8" s="448">
        <f>+entero!FD92</f>
        <v>6.9308123613013803</v>
      </c>
      <c r="FE8" s="448">
        <f>+entero!FE92</f>
        <v>6.9328055429999997</v>
      </c>
      <c r="FF8" s="448">
        <f>+entero!FF92</f>
        <v>6.9390509239660503</v>
      </c>
      <c r="FG8" s="992">
        <f>+entero!FG92</f>
        <v>6.9317791395113835</v>
      </c>
      <c r="FH8" s="1178">
        <f>+entero!FH92</f>
        <v>-1.5440025043185202E-3</v>
      </c>
      <c r="FI8" s="857">
        <f>+entero!FI92</f>
        <v>-2.2269299622888161E-2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267"/>
      <c r="FD9" s="267"/>
      <c r="FE9" s="267"/>
      <c r="FF9" s="267"/>
      <c r="FG9" s="1069"/>
      <c r="FH9" s="815"/>
      <c r="FI9" s="858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856">
        <f>+entero!FC94</f>
        <v>2.3693</v>
      </c>
      <c r="FD10" s="856">
        <f>+entero!FD94</f>
        <v>2.36931</v>
      </c>
      <c r="FE10" s="856">
        <f>+entero!FE94</f>
        <v>2.3693200000000001</v>
      </c>
      <c r="FF10" s="856">
        <f>+entero!FF94</f>
        <v>2.3693300000000002</v>
      </c>
      <c r="FG10" s="1055">
        <f>+entero!FG94</f>
        <v>2.3693399999999998</v>
      </c>
      <c r="FH10" s="1078"/>
      <c r="FI10" s="857"/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267"/>
      <c r="FD11" s="267"/>
      <c r="FE11" s="267"/>
      <c r="FF11" s="267"/>
      <c r="FG11" s="1069"/>
      <c r="FH11" s="899"/>
      <c r="FI11" s="88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</sheetData>
  <mergeCells count="156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FC3:FG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showGridLines="0" tabSelected="1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3" width="8.140625" style="796" customWidth="1"/>
    <col min="164" max="164" width="9.28515625" style="168" customWidth="1"/>
    <col min="165" max="178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entero!CT3</f>
        <v xml:space="preserve">2016                         A  fines de Sep* </v>
      </c>
      <c r="CU3" s="1197" t="str">
        <f>entero!CU3</f>
        <v xml:space="preserve">2016                         A  fines de Oct* </v>
      </c>
      <c r="CV3" s="1197" t="str">
        <f>entero!CV3</f>
        <v xml:space="preserve">2016                         A  fines de Nov* </v>
      </c>
      <c r="CW3" s="1197" t="str">
        <f>entero!CW3</f>
        <v>2016                         A  fines de Dic* 15</v>
      </c>
      <c r="CX3" s="1197" t="str">
        <f>entero!CX3</f>
        <v xml:space="preserve">2017                         A  fines de Ene* </v>
      </c>
      <c r="CY3" s="1197" t="str">
        <f>entero!CY3</f>
        <v xml:space="preserve">2017                         A  fines de Feb* </v>
      </c>
      <c r="CZ3" s="1197" t="str">
        <f>entero!CZ3</f>
        <v xml:space="preserve">2017                         A  fines de Mar* </v>
      </c>
      <c r="DA3" s="1197" t="str">
        <f>entero!DA3</f>
        <v xml:space="preserve">2017                         A  fines de Abr* </v>
      </c>
      <c r="DB3" s="1197" t="str">
        <f>entero!DB3</f>
        <v xml:space="preserve">2017                         A  fines de May* </v>
      </c>
      <c r="DC3" s="1197" t="str">
        <f>entero!DC3</f>
        <v xml:space="preserve">2017                         A  fines de Jun* </v>
      </c>
      <c r="DD3" s="1197" t="str">
        <f>entero!DD3</f>
        <v xml:space="preserve">2017                         A  fines de Jul* </v>
      </c>
      <c r="DE3" s="1197" t="str">
        <f>entero!DE3</f>
        <v xml:space="preserve">2017                         A  fines de Ago* </v>
      </c>
      <c r="DF3" s="1197" t="str">
        <f>entero!DF3</f>
        <v xml:space="preserve">2017                         A  fines de Sep* </v>
      </c>
      <c r="DG3" s="1197" t="str">
        <f>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295</v>
      </c>
      <c r="FI3" s="1208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855"/>
      <c r="FD5" s="855"/>
      <c r="FE5" s="855"/>
      <c r="FF5" s="855"/>
      <c r="FG5" s="1046"/>
      <c r="FH5" s="744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0"/>
      <c r="FD6" s="1070"/>
      <c r="FE6" s="1070"/>
      <c r="FF6" s="1070"/>
      <c r="FG6" s="1076"/>
      <c r="FH6" s="732" t="e">
        <f>+entero!#REF!</f>
        <v>#REF!</v>
      </c>
      <c r="FI6" s="849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0"/>
      <c r="FD7" s="1070"/>
      <c r="FE7" s="1070"/>
      <c r="FF7" s="1070"/>
      <c r="FG7" s="1076"/>
      <c r="FH7" s="732" t="e">
        <f>+entero!#REF!</f>
        <v>#REF!</v>
      </c>
      <c r="FI7" s="849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0"/>
      <c r="FD8" s="1070"/>
      <c r="FE8" s="1070"/>
      <c r="FF8" s="1070"/>
      <c r="FG8" s="1076"/>
      <c r="FH8" s="732" t="e">
        <f>+entero!#REF!</f>
        <v>#REF!</v>
      </c>
      <c r="FI8" s="849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0"/>
      <c r="FD9" s="1070"/>
      <c r="FE9" s="1070"/>
      <c r="FF9" s="1070"/>
      <c r="FG9" s="1076"/>
      <c r="FH9" s="732" t="e">
        <f>+entero!#REF!</f>
        <v>#REF!</v>
      </c>
      <c r="FI9" s="849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533.77791154298416</v>
      </c>
      <c r="FC10" s="960">
        <f>+entero!FC97</f>
        <v>533.77791154298416</v>
      </c>
      <c r="FD10" s="960">
        <f>+entero!FD97</f>
        <v>533.77791154298416</v>
      </c>
      <c r="FE10" s="960">
        <f>+entero!FE97</f>
        <v>533.77791154298416</v>
      </c>
      <c r="FF10" s="960">
        <f>+entero!FF97</f>
        <v>533.77791154298416</v>
      </c>
      <c r="FG10" s="1107">
        <f>+entero!FG97</f>
        <v>547.26960137680351</v>
      </c>
      <c r="FH10" s="1155"/>
      <c r="FI10" s="912"/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</sheetData>
  <mergeCells count="156">
    <mergeCell ref="DQ3:DQ4"/>
    <mergeCell ref="FC3:FG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D29" sqref="FD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3" width="8.140625" style="796" customWidth="1"/>
  </cols>
  <sheetData>
    <row r="1" spans="1:43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6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8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059"/>
      <c r="FI3" s="1059"/>
      <c r="FJ3" s="1059"/>
    </row>
    <row r="4" spans="1:436" s="796" customFormat="1" ht="24.75" customHeight="1" thickBot="1" x14ac:dyDescent="0.25">
      <c r="A4"/>
      <c r="B4"/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8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143">
        <f>+entero!FC4</f>
        <v>44445</v>
      </c>
      <c r="FD4" s="1143">
        <f>+entero!FD4</f>
        <v>44446</v>
      </c>
      <c r="FE4" s="1143">
        <f>+entero!FE4</f>
        <v>44447</v>
      </c>
      <c r="FF4" s="1143">
        <f>+entero!FF4</f>
        <v>44448</v>
      </c>
      <c r="FG4" s="1099">
        <f>+entero!FG4</f>
        <v>44449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110"/>
      <c r="FD5" s="1110"/>
      <c r="FE5" s="1110"/>
      <c r="FF5" s="1110"/>
      <c r="FG5" s="1142"/>
    </row>
    <row r="6" spans="1:436" ht="12.75" hidden="1" customHeight="1" x14ac:dyDescent="0.2">
      <c r="A6" s="3"/>
      <c r="B6" s="1192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1108"/>
      <c r="FD6" s="1108"/>
      <c r="FE6" s="1108"/>
      <c r="FF6" s="1108"/>
      <c r="FG6" s="991"/>
    </row>
    <row r="7" spans="1:436" x14ac:dyDescent="0.2">
      <c r="A7" s="3"/>
      <c r="B7" s="1192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1108"/>
      <c r="FD7" s="1108"/>
      <c r="FE7" s="1108"/>
      <c r="FF7" s="1108"/>
      <c r="FG7" s="991"/>
    </row>
    <row r="8" spans="1:436" x14ac:dyDescent="0.2">
      <c r="A8" s="3"/>
      <c r="B8" s="1192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1108"/>
      <c r="FD8" s="1108"/>
      <c r="FE8" s="1108"/>
      <c r="FF8" s="1108"/>
      <c r="FG8" s="991"/>
    </row>
    <row r="9" spans="1:436" x14ac:dyDescent="0.2">
      <c r="A9" s="3"/>
      <c r="B9" s="1192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1108"/>
      <c r="FD9" s="1108"/>
      <c r="FE9" s="1108"/>
      <c r="FF9" s="1108"/>
      <c r="FG9" s="991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1108"/>
      <c r="FD10" s="1108"/>
      <c r="FE10" s="1108"/>
      <c r="FF10" s="1108"/>
      <c r="FG10" s="991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1108"/>
      <c r="FD11" s="1108"/>
      <c r="FE11" s="1108"/>
      <c r="FF11" s="1108"/>
      <c r="FG11" s="991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1108"/>
      <c r="FD12" s="1108"/>
      <c r="FE12" s="1108"/>
      <c r="FF12" s="1108"/>
      <c r="FG12" s="991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109"/>
      <c r="FD13" s="1109"/>
      <c r="FE13" s="1109"/>
      <c r="FF13" s="1109"/>
      <c r="FG13" s="1080"/>
    </row>
    <row r="14" spans="1:436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448"/>
      <c r="FD14" s="448"/>
      <c r="FE14" s="448"/>
      <c r="FF14" s="448"/>
      <c r="FG14" s="992"/>
    </row>
    <row r="15" spans="1:436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448">
        <f>+entero!FC108</f>
        <v>6</v>
      </c>
      <c r="FD15" s="448">
        <f>+entero!FD108</f>
        <v>6</v>
      </c>
      <c r="FE15" s="448">
        <f>+entero!FE108</f>
        <v>6</v>
      </c>
      <c r="FF15" s="448">
        <f>+entero!FF108</f>
        <v>6</v>
      </c>
      <c r="FG15" s="992">
        <f>+entero!FG108</f>
        <v>6</v>
      </c>
    </row>
    <row r="16" spans="1:436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617">
        <f>+entero!FC109</f>
        <v>6.5</v>
      </c>
      <c r="FD16" s="617">
        <f>+entero!FD109</f>
        <v>6.5</v>
      </c>
      <c r="FE16" s="617">
        <f>+entero!FE109</f>
        <v>6.5</v>
      </c>
      <c r="FF16" s="617">
        <f>+entero!FF109</f>
        <v>6.5</v>
      </c>
      <c r="FG16" s="1081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6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C3:FG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2021-09-17T18:54:06Z</cp:lastPrinted>
  <dcterms:created xsi:type="dcterms:W3CDTF">2002-08-27T17:11:09Z</dcterms:created>
  <dcterms:modified xsi:type="dcterms:W3CDTF">2021-09-17T18:54:40Z</dcterms:modified>
</cp:coreProperties>
</file>