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814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entero!$C$1:$EV$111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20" i="4" l="1"/>
  <c r="ES19" i="4"/>
  <c r="ES4" i="4"/>
  <c r="EO20" i="4" l="1"/>
  <c r="EO19" i="4"/>
  <c r="EO6" i="4"/>
  <c r="EO3" i="4"/>
  <c r="ES10" i="10"/>
  <c r="ES9" i="10"/>
  <c r="ES8" i="10"/>
  <c r="ES7" i="10"/>
  <c r="ES6" i="10"/>
  <c r="ES4" i="10"/>
  <c r="EO10" i="10"/>
  <c r="EO9" i="10"/>
  <c r="EO8" i="10"/>
  <c r="EO7" i="10"/>
  <c r="EO6" i="10"/>
  <c r="EO3" i="10"/>
  <c r="ES10" i="5"/>
  <c r="ES8" i="5"/>
  <c r="ES7" i="5"/>
  <c r="ES6" i="5"/>
  <c r="ES4" i="5"/>
  <c r="EO10" i="5"/>
  <c r="EO8" i="5"/>
  <c r="EO7" i="5"/>
  <c r="EO6" i="5"/>
  <c r="EO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4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4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S18" i="8"/>
  <c r="ES17" i="8"/>
  <c r="ES16" i="8"/>
  <c r="ES14" i="8"/>
  <c r="ES13" i="8"/>
  <c r="ES12" i="8"/>
  <c r="ES10" i="8"/>
  <c r="ES9" i="8"/>
  <c r="ES8" i="8"/>
  <c r="ES7" i="8"/>
  <c r="ES6" i="8"/>
  <c r="ES4" i="8"/>
  <c r="EO18" i="8"/>
  <c r="EO17" i="8"/>
  <c r="EO16" i="8"/>
  <c r="EO14" i="8"/>
  <c r="EO13" i="8"/>
  <c r="EO12" i="8"/>
  <c r="EO10" i="8"/>
  <c r="EO9" i="8"/>
  <c r="EO8" i="8"/>
  <c r="EO7" i="8"/>
  <c r="EO6" i="8"/>
  <c r="EO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S28" i="6"/>
  <c r="ES23" i="6"/>
  <c r="ES18" i="7"/>
  <c r="ES15" i="7"/>
  <c r="ES18" i="9"/>
  <c r="ES14" i="9"/>
  <c r="ES14" i="7" l="1"/>
  <c r="EU16" i="7" l="1"/>
  <c r="EV16" i="7"/>
  <c r="EU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T34" i="6"/>
  <c r="ET33" i="6"/>
  <c r="ET32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3" i="9"/>
  <c r="ET18" i="8"/>
  <c r="ET17" i="8"/>
  <c r="ET16" i="8"/>
  <c r="ET14" i="8"/>
  <c r="ET13" i="8"/>
  <c r="ET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R13" i="9"/>
  <c r="EQ13" i="9"/>
  <c r="EP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U8" i="7"/>
  <c r="EV8" i="7"/>
  <c r="EV7" i="7"/>
  <c r="EU7" i="7" l="1"/>
  <c r="EV25" i="9" l="1"/>
  <c r="EU16" i="8" l="1"/>
  <c r="EV16" i="8"/>
  <c r="EV21" i="9"/>
  <c r="EV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V6" i="7"/>
  <c r="EP3" i="4" l="1"/>
  <c r="EP3" i="10"/>
  <c r="EP3" i="5"/>
  <c r="EP3" i="6"/>
  <c r="EP3" i="7"/>
  <c r="EP3" i="8"/>
  <c r="EP4" i="9"/>
  <c r="EU11" i="9" l="1"/>
  <c r="EU9" i="9"/>
  <c r="EV11" i="9"/>
  <c r="EV9" i="9"/>
  <c r="EL17" i="4" l="1"/>
  <c r="EL16" i="4"/>
  <c r="EL15" i="4"/>
  <c r="EL14" i="4"/>
  <c r="EU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U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T20" i="4" l="1"/>
  <c r="ET19" i="4"/>
  <c r="ET10" i="10"/>
  <c r="ET9" i="10"/>
  <c r="ET8" i="10"/>
  <c r="ET7" i="10"/>
  <c r="ET6" i="10"/>
  <c r="ET10" i="5"/>
  <c r="ET8" i="5"/>
  <c r="ET7" i="5"/>
  <c r="ET31" i="6"/>
  <c r="ET30" i="6"/>
  <c r="ET29" i="6"/>
  <c r="ET27" i="6"/>
  <c r="ET26" i="6"/>
  <c r="ET25" i="6"/>
  <c r="ET24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6" i="5"/>
  <c r="EV15" i="7" l="1"/>
  <c r="ET15" i="7"/>
  <c r="ET14" i="9"/>
  <c r="ET23" i="6"/>
  <c r="ET18" i="7"/>
  <c r="ET18" i="9"/>
  <c r="ET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T14" i="7" l="1"/>
  <c r="EJ14" i="7"/>
  <c r="EV8" i="6" l="1"/>
  <c r="EV6" i="6"/>
  <c r="EV12" i="7"/>
  <c r="EV10" i="10"/>
  <c r="EV10" i="5"/>
  <c r="EV8" i="5"/>
  <c r="EV32" i="6"/>
  <c r="EV30" i="6"/>
  <c r="EV29" i="6"/>
  <c r="EV27" i="6"/>
  <c r="EV26" i="6"/>
  <c r="EV25" i="6"/>
  <c r="EV24" i="6"/>
  <c r="EV19" i="7"/>
  <c r="EV11" i="7"/>
  <c r="EV10" i="7"/>
  <c r="EV17" i="8"/>
  <c r="EV14" i="8"/>
  <c r="EV13" i="8"/>
  <c r="EV12" i="8"/>
  <c r="EV16" i="9"/>
  <c r="EV12" i="9"/>
  <c r="EV10" i="9"/>
  <c r="EU8" i="9"/>
  <c r="EV7" i="9"/>
  <c r="EV10" i="8"/>
  <c r="EV9" i="8"/>
  <c r="EV8" i="8"/>
  <c r="EV7" i="8"/>
  <c r="EV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U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V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U7" i="6"/>
  <c r="EU15" i="6"/>
  <c r="EU9" i="6"/>
  <c r="EU18" i="8"/>
  <c r="EU17" i="8"/>
  <c r="EE14" i="9"/>
  <c r="EU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U6" i="6"/>
  <c r="EU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U21" i="6"/>
  <c r="EU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V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U12" i="7"/>
  <c r="EU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U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U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U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V31" i="6"/>
  <c r="EV11" i="6"/>
  <c r="EU27" i="6"/>
  <c r="EU26" i="6"/>
  <c r="EU24" i="6"/>
  <c r="EU14" i="6"/>
  <c r="EU11" i="6"/>
  <c r="EU10" i="9"/>
  <c r="E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V14" i="6"/>
  <c r="EV13" i="9"/>
  <c r="EU10" i="5"/>
  <c r="EU33" i="6"/>
  <c r="EU25" i="6"/>
  <c r="EU20" i="6"/>
  <c r="EU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V19" i="6"/>
  <c r="EU19" i="6"/>
  <c r="DI19" i="6"/>
  <c r="DI18" i="6"/>
  <c r="DI17" i="6"/>
  <c r="EV16" i="6"/>
  <c r="EU16" i="6"/>
  <c r="DI16" i="6"/>
  <c r="DI15" i="6"/>
  <c r="DI14" i="6"/>
  <c r="EV13" i="6"/>
  <c r="EU13" i="6"/>
  <c r="DI13" i="6"/>
  <c r="DI12" i="6"/>
  <c r="DI11" i="6"/>
  <c r="EV9" i="10"/>
  <c r="EU9" i="10"/>
  <c r="EV8" i="10"/>
  <c r="EU8" i="10"/>
  <c r="EV7" i="10"/>
  <c r="EU7" i="10"/>
  <c r="EV6" i="10"/>
  <c r="EU6" i="10"/>
  <c r="EV20" i="6"/>
  <c r="EV17" i="6"/>
  <c r="EU17" i="6"/>
  <c r="EU13" i="9"/>
  <c r="EU12" i="9"/>
  <c r="EU32" i="6"/>
  <c r="EU31" i="6"/>
  <c r="EU29" i="6"/>
  <c r="EU13" i="8"/>
  <c r="E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9" i="8"/>
  <c r="EU6" i="8"/>
  <c r="EU7" i="8"/>
  <c r="DU14" i="7" l="1"/>
  <c r="DY14" i="7"/>
  <c r="DJ14" i="7"/>
  <c r="EF14" i="7"/>
  <c r="EG14" i="7"/>
  <c r="EV18" i="9"/>
  <c r="EV18" i="7"/>
  <c r="EV28" i="6"/>
  <c r="EV14" i="9"/>
  <c r="EV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U8" i="8"/>
  <c r="DQ14" i="7"/>
  <c r="EU14" i="8"/>
  <c r="EU30" i="6"/>
  <c r="EU15" i="7"/>
  <c r="EP14" i="7"/>
  <c r="EU11" i="7"/>
  <c r="EU6" i="7"/>
  <c r="EV8" i="9"/>
  <c r="ER4" i="4" l="1"/>
  <c r="ER4" i="6"/>
  <c r="ER4" i="8"/>
  <c r="ER4" i="7"/>
  <c r="ER5" i="9"/>
  <c r="ER4" i="10"/>
  <c r="ER4" i="5"/>
  <c r="EU28" i="6"/>
  <c r="EU14" i="9"/>
  <c r="EU23" i="6"/>
  <c r="EU18" i="7"/>
  <c r="EV14" i="7"/>
  <c r="EU18" i="9"/>
  <c r="EU14" i="7"/>
  <c r="ET4" i="5" l="1"/>
  <c r="ET4" i="7"/>
  <c r="ET4" i="4"/>
  <c r="ET4" i="10"/>
  <c r="ET4" i="8"/>
  <c r="ET5" i="9" l="1"/>
  <c r="ET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<sst xmlns="http://schemas.openxmlformats.org/spreadsheetml/2006/main" count="489" uniqueCount="291">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</sst>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G892"/>
  <sheetViews>
    <sheetView zoomScale="112" zoomScaleNormal="112" workbookViewId="0">
      <pane xSplit="4" ySplit="5" topLeftCell="EG45" activePane="bottomRight" state="frozen"/>
      <selection pane="topRight" activeCell="E1" sqref="E1"/>
      <selection pane="bottomLeft" activeCell="A6" sqref="A6"/>
      <selection pane="bottomRight" activeCell="EN59" sqref="EN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5" width="8" style="148" customWidth="1"/>
    <col min="146" max="150" width="7.85546875" style="148" customWidth="1"/>
    <col min="151" max="151" width="9" style="148" customWidth="1"/>
    <col min="152" max="152" width="10" style="148" customWidth="1"/>
    <col min="153" max="153" width="14.85546875" customWidth="1"/>
    <col min="154" max="154" width="14.85546875" style="808" customWidth="1"/>
  </cols>
  <sheetData>
    <row r="1" spans="1:16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238"/>
      <c r="EV1" s="238"/>
    </row>
    <row r="2" spans="1:16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</row>
    <row r="3" spans="1:162" ht="19.5" customHeight="1" x14ac:dyDescent="0.2">
      <c r="A3"/>
      <c r="C3" s="11"/>
      <c r="D3" s="1102" t="s">
        <v>104</v>
      </c>
      <c r="E3" s="1104" t="s">
        <v>85</v>
      </c>
      <c r="F3" s="1104" t="s">
        <v>87</v>
      </c>
      <c r="G3" s="1104" t="s">
        <v>88</v>
      </c>
      <c r="H3" s="1104" t="s">
        <v>89</v>
      </c>
      <c r="I3" s="1104" t="s">
        <v>237</v>
      </c>
      <c r="J3" s="1104" t="s">
        <v>91</v>
      </c>
      <c r="K3" s="1104" t="s">
        <v>93</v>
      </c>
      <c r="L3" s="1086" t="s">
        <v>94</v>
      </c>
      <c r="M3" s="1091" t="s">
        <v>95</v>
      </c>
      <c r="N3" s="1086" t="s">
        <v>96</v>
      </c>
      <c r="O3" s="1086" t="s">
        <v>97</v>
      </c>
      <c r="P3" s="1091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1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1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5" t="s">
        <v>164</v>
      </c>
      <c r="BT3" s="1095" t="s">
        <v>165</v>
      </c>
      <c r="BU3" s="1093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75" t="s">
        <v>221</v>
      </c>
      <c r="EP3" s="1088" t="s">
        <v>290</v>
      </c>
      <c r="EQ3" s="1089"/>
      <c r="ER3" s="1089"/>
      <c r="ES3" s="1089"/>
      <c r="ET3" s="1090"/>
      <c r="EU3" s="1097" t="s">
        <v>252</v>
      </c>
      <c r="EV3" s="1098"/>
    </row>
    <row r="4" spans="1:162" ht="16.5" customHeight="1" x14ac:dyDescent="0.2">
      <c r="A4"/>
      <c r="C4" s="19"/>
      <c r="D4" s="1103"/>
      <c r="E4" s="1105"/>
      <c r="F4" s="1105"/>
      <c r="G4" s="1105"/>
      <c r="H4" s="1105"/>
      <c r="I4" s="1105"/>
      <c r="J4" s="1105"/>
      <c r="K4" s="1105"/>
      <c r="L4" s="1087"/>
      <c r="M4" s="1092"/>
      <c r="N4" s="1087"/>
      <c r="O4" s="1087"/>
      <c r="P4" s="1092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2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2"/>
      <c r="BM4" s="1087"/>
      <c r="BN4" s="1087"/>
      <c r="BO4" s="1087"/>
      <c r="BP4" s="1087"/>
      <c r="BQ4" s="1087"/>
      <c r="BR4" s="1087"/>
      <c r="BS4" s="1096"/>
      <c r="BT4" s="1096"/>
      <c r="BU4" s="1094"/>
      <c r="BV4" s="1087"/>
      <c r="BW4" s="1087"/>
      <c r="BX4" s="1087"/>
      <c r="BY4" s="1087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2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76">
        <v>44050</v>
      </c>
      <c r="EP4" s="811">
        <v>44053</v>
      </c>
      <c r="EQ4" s="811">
        <v>44054</v>
      </c>
      <c r="ER4" s="811">
        <v>44055</v>
      </c>
      <c r="ES4" s="811">
        <v>44056</v>
      </c>
      <c r="ET4" s="811">
        <v>44057</v>
      </c>
      <c r="EU4" s="909" t="s">
        <v>246</v>
      </c>
      <c r="EV4" s="239" t="s">
        <v>183</v>
      </c>
    </row>
    <row r="5" spans="1:16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7"/>
      <c r="EP5" s="1020"/>
      <c r="EQ5" s="1020"/>
      <c r="ER5" s="1020"/>
      <c r="ES5" s="1020"/>
      <c r="ET5" s="1020"/>
      <c r="EU5" s="974"/>
      <c r="EV5" s="975"/>
    </row>
    <row r="6" spans="1:16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8"/>
      <c r="EP6" s="812"/>
      <c r="EQ6" s="812"/>
      <c r="ER6" s="812"/>
      <c r="ES6" s="812"/>
      <c r="ET6" s="812"/>
      <c r="EU6" s="835"/>
      <c r="EV6" s="232"/>
      <c r="EY6" s="168"/>
    </row>
    <row r="7" spans="1:16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362">
        <v>6668.5257224700017</v>
      </c>
      <c r="EQ7" s="362">
        <v>6653.0310384300001</v>
      </c>
      <c r="ER7" s="362">
        <v>6509.3063065200004</v>
      </c>
      <c r="ES7" s="362">
        <v>6594.2948290100003</v>
      </c>
      <c r="ET7" s="362">
        <v>6619.7166753099991</v>
      </c>
      <c r="EU7" s="289">
        <v>-59.474385010002152</v>
      </c>
      <c r="EV7" s="945">
        <v>-0.89044293647070372</v>
      </c>
      <c r="EW7" s="688"/>
      <c r="EX7" s="789"/>
      <c r="EY7" s="687"/>
      <c r="EZ7" s="230"/>
    </row>
    <row r="8" spans="1:16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362">
        <v>3597.5208723200003</v>
      </c>
      <c r="EQ8" s="362">
        <v>3577.1999279199995</v>
      </c>
      <c r="ER8" s="362">
        <v>3595.6254046700001</v>
      </c>
      <c r="ES8" s="362">
        <v>3633.4323474799999</v>
      </c>
      <c r="ET8" s="362">
        <v>3652.3975836699997</v>
      </c>
      <c r="EU8" s="289">
        <v>52.401916529999198</v>
      </c>
      <c r="EV8" s="945">
        <v>1.4556105444323952</v>
      </c>
      <c r="EW8" s="688"/>
      <c r="EX8" s="789"/>
      <c r="EY8" s="687"/>
      <c r="EZ8" s="230"/>
    </row>
    <row r="9" spans="1:16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362">
        <v>234.88336257999998</v>
      </c>
      <c r="EQ9" s="362">
        <v>234.19667865</v>
      </c>
      <c r="ER9" s="362">
        <v>234.67280321000001</v>
      </c>
      <c r="ES9" s="362">
        <v>234.38812734000001</v>
      </c>
      <c r="ET9" s="362">
        <v>234.91585979999999</v>
      </c>
      <c r="EU9" s="289">
        <v>-1.0974031500000194</v>
      </c>
      <c r="EV9" s="945">
        <v>-0.46497520363188527</v>
      </c>
      <c r="EW9" s="688"/>
      <c r="EX9" s="789"/>
      <c r="EY9" s="687"/>
      <c r="EZ9" s="230"/>
    </row>
    <row r="10" spans="1:16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362">
        <v>2799.3978382100004</v>
      </c>
      <c r="EQ10" s="362">
        <v>2805.0229823599998</v>
      </c>
      <c r="ER10" s="362">
        <v>2642.32221764</v>
      </c>
      <c r="ES10" s="362">
        <v>2689.8329759399999</v>
      </c>
      <c r="ET10" s="362">
        <v>2695.6793543399999</v>
      </c>
      <c r="EU10" s="289">
        <v>-110.75153688</v>
      </c>
      <c r="EV10" s="945">
        <v>-3.9463482684177045</v>
      </c>
      <c r="EW10" s="688"/>
      <c r="EX10" s="789"/>
      <c r="EY10" s="687"/>
      <c r="EZ10" s="230"/>
    </row>
    <row r="11" spans="1:16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362">
        <v>36.723649360000003</v>
      </c>
      <c r="EQ11" s="362">
        <v>36.611449499999999</v>
      </c>
      <c r="ER11" s="362">
        <v>36.685881000000002</v>
      </c>
      <c r="ES11" s="362">
        <v>36.641378250000002</v>
      </c>
      <c r="ET11" s="362">
        <v>36.7238775</v>
      </c>
      <c r="EU11" s="978">
        <v>-2.7361509999998646E-2</v>
      </c>
      <c r="EV11" s="945">
        <v>-7.4450578367041151E-2</v>
      </c>
      <c r="EW11" s="688"/>
      <c r="EX11" s="789"/>
      <c r="EY11" s="687"/>
      <c r="EZ11" s="230"/>
    </row>
    <row r="12" spans="1:16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362">
        <v>6668.5244368500007</v>
      </c>
      <c r="EQ12" s="362">
        <v>6653.0297528099991</v>
      </c>
      <c r="ER12" s="362">
        <v>6509.3046119299997</v>
      </c>
      <c r="ES12" s="362">
        <v>6594.2931344199997</v>
      </c>
      <c r="ET12" s="362">
        <v>6619.7149807199985</v>
      </c>
      <c r="EU12" s="289">
        <v>-59.474793980002687</v>
      </c>
      <c r="EV12" s="945">
        <v>-0.89044923091250272</v>
      </c>
      <c r="EW12" s="688"/>
      <c r="EX12" s="789"/>
      <c r="EY12" s="687"/>
      <c r="EZ12" s="230"/>
    </row>
    <row r="13" spans="1:16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799">
        <v>1419.9319004912531</v>
      </c>
      <c r="EP13" s="362">
        <v>1429.5347564169092</v>
      </c>
      <c r="EQ13" s="362">
        <v>1439.24170755102</v>
      </c>
      <c r="ER13" s="362">
        <v>1434.9122890655976</v>
      </c>
      <c r="ES13" s="362">
        <v>1414.6418503862972</v>
      </c>
      <c r="ET13" s="362">
        <v>1413.5097359664719</v>
      </c>
      <c r="EU13" s="289">
        <v>-6.4221645247812376</v>
      </c>
      <c r="EV13" s="945">
        <v>-0.45228679787807879</v>
      </c>
      <c r="EW13" s="688"/>
      <c r="EX13" s="789"/>
      <c r="EY13" s="688"/>
      <c r="EZ13" s="604"/>
      <c r="FA13" s="604"/>
      <c r="FB13" s="604"/>
      <c r="FC13" s="604"/>
    </row>
    <row r="14" spans="1:16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362">
        <v>411.14165926999993</v>
      </c>
      <c r="EQ14" s="362">
        <v>412.95790304000008</v>
      </c>
      <c r="ER14" s="362">
        <v>412.96374368000005</v>
      </c>
      <c r="ES14" s="362">
        <v>412.97050652999991</v>
      </c>
      <c r="ET14" s="362">
        <v>410.78179482000002</v>
      </c>
      <c r="EU14" s="289">
        <v>0.80424568000000818</v>
      </c>
      <c r="EV14" s="945">
        <v>0.19616822474475856</v>
      </c>
      <c r="EW14" s="688"/>
      <c r="EX14" s="789"/>
      <c r="EY14" s="687"/>
      <c r="EZ14" s="604"/>
      <c r="FA14" s="604"/>
      <c r="FB14" s="604"/>
      <c r="FC14" s="604"/>
    </row>
    <row r="15" spans="1:16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362">
        <v>0</v>
      </c>
      <c r="EU15" s="1017"/>
      <c r="EV15" s="1018"/>
      <c r="EW15" s="688"/>
      <c r="EX15" s="789"/>
      <c r="EY15" s="687"/>
      <c r="EZ15" s="604"/>
      <c r="FA15" s="604"/>
      <c r="FB15" s="604"/>
      <c r="FC15" s="604"/>
      <c r="FD15" s="604"/>
      <c r="FE15" s="604"/>
      <c r="FF15" s="604"/>
    </row>
    <row r="16" spans="1:16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362">
        <v>178.29258020999998</v>
      </c>
      <c r="EQ16" s="362">
        <v>178.30837094000003</v>
      </c>
      <c r="ER16" s="362">
        <v>178.31372730999999</v>
      </c>
      <c r="ES16" s="362">
        <v>178.31655959</v>
      </c>
      <c r="ET16" s="362">
        <v>178.32838147999999</v>
      </c>
      <c r="EU16" s="820">
        <v>5.4850259999994933E-2</v>
      </c>
      <c r="EV16" s="945">
        <v>3.0767472672264786E-2</v>
      </c>
      <c r="EW16" s="688"/>
      <c r="EX16" s="789"/>
      <c r="EY16" s="687"/>
      <c r="EZ16" s="604"/>
      <c r="FA16" s="604"/>
      <c r="FB16" s="604"/>
      <c r="FC16" s="604"/>
    </row>
    <row r="17" spans="1:159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362">
        <v>0</v>
      </c>
      <c r="EU17" s="966"/>
      <c r="EV17" s="1015"/>
      <c r="EW17" s="688"/>
      <c r="EX17" s="789"/>
      <c r="EY17" s="687"/>
      <c r="EZ17" s="604"/>
      <c r="FA17" s="604"/>
      <c r="FB17" s="604"/>
      <c r="FC17" s="604"/>
    </row>
    <row r="18" spans="1:15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799">
        <v>8277.3952064112545</v>
      </c>
      <c r="EP18" s="362">
        <v>8276.3517734769102</v>
      </c>
      <c r="EQ18" s="362">
        <v>8270.57983130102</v>
      </c>
      <c r="ER18" s="362">
        <v>8122.5306283055979</v>
      </c>
      <c r="ES18" s="362">
        <v>8187.2515443962966</v>
      </c>
      <c r="ET18" s="362">
        <v>8211.5530981664706</v>
      </c>
      <c r="EU18" s="289">
        <v>-65.842108244783958</v>
      </c>
      <c r="EV18" s="945">
        <v>-0.79544478187758838</v>
      </c>
      <c r="EW18" s="688"/>
      <c r="EX18" s="789"/>
      <c r="EY18" s="687"/>
      <c r="EZ18" s="604"/>
      <c r="FA18" s="604"/>
      <c r="FB18" s="604"/>
      <c r="FC18" s="604"/>
    </row>
    <row r="19" spans="1:159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770">
        <v>0.2</v>
      </c>
      <c r="EU19" s="820">
        <v>0.2</v>
      </c>
      <c r="EV19" s="1039"/>
      <c r="EW19" s="688"/>
      <c r="EX19" s="789"/>
      <c r="EY19" s="687"/>
      <c r="EZ19" s="604"/>
      <c r="FA19" s="604"/>
      <c r="FB19" s="604"/>
      <c r="FC19" s="604"/>
    </row>
    <row r="20" spans="1:159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362">
        <v>0</v>
      </c>
      <c r="EU20" s="1017"/>
      <c r="EV20" s="945"/>
      <c r="EW20" s="688"/>
      <c r="EX20" s="789"/>
      <c r="EY20" s="687"/>
      <c r="EZ20" s="604"/>
      <c r="FA20" s="604"/>
      <c r="FB20" s="604"/>
      <c r="FC20" s="604"/>
    </row>
    <row r="21" spans="1:159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362">
        <v>0</v>
      </c>
      <c r="EQ21" s="362">
        <v>0</v>
      </c>
      <c r="ER21" s="362">
        <v>0</v>
      </c>
      <c r="ES21" s="362">
        <v>0</v>
      </c>
      <c r="ET21" s="362">
        <v>2</v>
      </c>
      <c r="EU21" s="289">
        <v>-17.5</v>
      </c>
      <c r="EV21" s="979">
        <v>-89.743589743589752</v>
      </c>
      <c r="EW21" s="688"/>
      <c r="EX21" s="789"/>
      <c r="EY21" s="687"/>
      <c r="EZ21" s="604"/>
      <c r="FA21" s="604"/>
      <c r="FB21" s="604"/>
      <c r="FC21" s="604"/>
    </row>
    <row r="22" spans="1:159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362">
        <v>0</v>
      </c>
      <c r="EQ22" s="362">
        <v>0</v>
      </c>
      <c r="ER22" s="362">
        <v>0</v>
      </c>
      <c r="ES22" s="362">
        <v>0.8</v>
      </c>
      <c r="ET22" s="362">
        <v>0</v>
      </c>
      <c r="EU22" s="289">
        <v>-0.7</v>
      </c>
      <c r="EV22" s="979">
        <v>-46.666666666666664</v>
      </c>
      <c r="EW22" s="688"/>
      <c r="EX22" s="789"/>
      <c r="EY22" s="687"/>
      <c r="EZ22" s="604"/>
      <c r="FA22" s="604"/>
      <c r="FB22" s="604"/>
      <c r="FC22" s="604"/>
    </row>
    <row r="23" spans="1:159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362">
        <v>0</v>
      </c>
      <c r="EU23" s="1070"/>
      <c r="EV23" s="1063"/>
      <c r="EW23" s="688"/>
      <c r="EX23" s="789"/>
      <c r="EY23" s="687"/>
      <c r="EZ23" s="604"/>
      <c r="FA23" s="604"/>
      <c r="FB23" s="604"/>
      <c r="FC23" s="604"/>
    </row>
    <row r="24" spans="1:159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1038"/>
      <c r="EV24" s="1063"/>
      <c r="EW24" s="688"/>
      <c r="EX24" s="789"/>
      <c r="EY24" s="687"/>
      <c r="EZ24" s="604"/>
      <c r="FA24" s="604"/>
      <c r="FB24" s="604"/>
      <c r="FC24" s="604"/>
    </row>
    <row r="25" spans="1:159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362">
        <v>15</v>
      </c>
      <c r="EQ25" s="362">
        <v>0</v>
      </c>
      <c r="ER25" s="362">
        <v>10</v>
      </c>
      <c r="ES25" s="362">
        <v>20</v>
      </c>
      <c r="ET25" s="362">
        <v>0</v>
      </c>
      <c r="EU25" s="289">
        <v>22</v>
      </c>
      <c r="EV25" s="979">
        <v>95.652173913043484</v>
      </c>
      <c r="EW25" s="688"/>
      <c r="EX25" s="789"/>
      <c r="EY25" s="687"/>
      <c r="EZ25" s="604"/>
      <c r="FA25" s="604"/>
      <c r="FB25" s="604"/>
      <c r="FC25" s="604"/>
    </row>
    <row r="26" spans="1:159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362">
        <v>0</v>
      </c>
      <c r="EQ26" s="362">
        <v>0</v>
      </c>
      <c r="ER26" s="362">
        <v>10</v>
      </c>
      <c r="ES26" s="362">
        <v>0</v>
      </c>
      <c r="ET26" s="362">
        <v>0</v>
      </c>
      <c r="EU26" s="983"/>
      <c r="EV26" s="979"/>
      <c r="EW26" s="688"/>
      <c r="EX26" s="789"/>
      <c r="EY26" s="687"/>
      <c r="EZ26" s="604"/>
      <c r="FA26" s="604"/>
      <c r="FB26" s="604"/>
      <c r="FC26" s="604"/>
    </row>
    <row r="27" spans="1:15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20"/>
      <c r="EU27" s="937"/>
      <c r="EV27" s="938"/>
      <c r="EW27" s="688"/>
      <c r="EX27" s="1044"/>
      <c r="EY27" s="1044"/>
      <c r="EZ27" s="1044"/>
      <c r="FA27" s="1044"/>
      <c r="FB27" s="1044"/>
      <c r="FC27" s="1044"/>
    </row>
    <row r="28" spans="1:159" x14ac:dyDescent="0.2">
      <c r="A28" s="170"/>
      <c r="B28" s="10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574">
        <v>84070.927255313829</v>
      </c>
      <c r="EQ28" s="574">
        <v>84222.747841620236</v>
      </c>
      <c r="ER28" s="574">
        <v>84634.08804031703</v>
      </c>
      <c r="ES28" s="574">
        <v>85117.326252840838</v>
      </c>
      <c r="ET28" s="574">
        <v>84795.406843613833</v>
      </c>
      <c r="EU28" s="289">
        <v>696.72488992457511</v>
      </c>
      <c r="EV28" s="945">
        <v>0.82846112892499513</v>
      </c>
      <c r="EW28" s="688"/>
      <c r="EX28" s="1045"/>
      <c r="EY28" s="1045"/>
      <c r="EZ28" s="1045"/>
      <c r="FA28" s="1045"/>
      <c r="FB28" s="1045"/>
      <c r="FC28" s="1045"/>
    </row>
    <row r="29" spans="1:159" x14ac:dyDescent="0.2">
      <c r="A29" s="170"/>
      <c r="B29" s="10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574">
        <v>52652.7889039</v>
      </c>
      <c r="EQ29" s="574">
        <v>52739.401116599998</v>
      </c>
      <c r="ER29" s="574">
        <v>52902.700305099999</v>
      </c>
      <c r="ES29" s="574">
        <v>52777.3936798</v>
      </c>
      <c r="ET29" s="574">
        <v>52908.512458500001</v>
      </c>
      <c r="EU29" s="289">
        <v>535.99306090000027</v>
      </c>
      <c r="EV29" s="945">
        <v>1.0234242443653807</v>
      </c>
      <c r="EW29" s="688"/>
      <c r="EX29" s="1045"/>
      <c r="EY29" s="1045"/>
      <c r="EZ29" s="1045"/>
      <c r="FA29" s="1045"/>
      <c r="FB29" s="1045"/>
      <c r="FC29" s="1045"/>
    </row>
    <row r="30" spans="1:159" x14ac:dyDescent="0.2">
      <c r="A30" s="170"/>
      <c r="B30" s="109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574">
        <v>6906.7112668180389</v>
      </c>
      <c r="EQ30" s="574">
        <v>7099.6170119966127</v>
      </c>
      <c r="ER30" s="574">
        <v>8248.8706669250569</v>
      </c>
      <c r="ES30" s="574">
        <v>7540.54277731809</v>
      </c>
      <c r="ET30" s="574">
        <v>7497.2676903971451</v>
      </c>
      <c r="EU30" s="289">
        <v>943.99014761442231</v>
      </c>
      <c r="EV30" s="945">
        <v>14.40485530258154</v>
      </c>
      <c r="EW30" s="688"/>
      <c r="EX30" s="1045"/>
      <c r="EY30" s="1045"/>
      <c r="EZ30" s="1045"/>
      <c r="FA30" s="1045"/>
      <c r="FB30" s="1045"/>
      <c r="FC30" s="1045"/>
    </row>
    <row r="31" spans="1:159" x14ac:dyDescent="0.2">
      <c r="A31" s="170"/>
      <c r="B31" s="109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574">
        <v>39418.84094357006</v>
      </c>
      <c r="EQ31" s="574">
        <v>39837.734750768141</v>
      </c>
      <c r="ER31" s="574">
        <v>39783.288949269816</v>
      </c>
      <c r="ES31" s="574">
        <v>39872.202580968282</v>
      </c>
      <c r="ET31" s="574">
        <v>39427.325033810557</v>
      </c>
      <c r="EU31" s="289">
        <v>-106.89400524306257</v>
      </c>
      <c r="EV31" s="945">
        <v>-0.27038350027217695</v>
      </c>
      <c r="EW31" s="688"/>
      <c r="EX31" s="1045"/>
      <c r="EY31" s="1045"/>
      <c r="EZ31" s="1045"/>
      <c r="FA31" s="1045"/>
      <c r="FB31" s="1045"/>
      <c r="FC31" s="1045"/>
    </row>
    <row r="32" spans="1:159" x14ac:dyDescent="0.2">
      <c r="A32" s="170"/>
      <c r="B32" s="109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574">
        <v>17307.419176072799</v>
      </c>
      <c r="EQ32" s="574">
        <v>17242.664420643199</v>
      </c>
      <c r="ER32" s="574">
        <v>17513.720927542599</v>
      </c>
      <c r="ES32" s="574">
        <v>17681.452595049199</v>
      </c>
      <c r="ET32" s="574">
        <v>17685.051794471197</v>
      </c>
      <c r="EU32" s="289">
        <v>414.89379228459802</v>
      </c>
      <c r="EV32" s="945">
        <v>2.4023740386860832</v>
      </c>
      <c r="EW32" s="688"/>
      <c r="EX32" s="1045"/>
      <c r="EY32" s="1045"/>
      <c r="EZ32" s="1045"/>
      <c r="FA32" s="1045"/>
      <c r="FB32" s="1045"/>
      <c r="FC32" s="1045"/>
    </row>
    <row r="33" spans="1:159" ht="13.5" x14ac:dyDescent="0.2">
      <c r="A33" s="170"/>
      <c r="B33" s="109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546"/>
      <c r="EU33" s="939"/>
      <c r="EV33" s="940"/>
      <c r="EW33" s="688"/>
      <c r="EX33" s="688"/>
      <c r="EY33" s="689"/>
      <c r="EZ33" s="798"/>
      <c r="FA33" s="798"/>
      <c r="FB33" s="798"/>
      <c r="FC33" s="798"/>
    </row>
    <row r="34" spans="1:159" x14ac:dyDescent="0.2">
      <c r="A34" s="170"/>
      <c r="B34" s="109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773">
        <v>77247.866937224098</v>
      </c>
      <c r="EP34" s="574">
        <v>77357.429831814094</v>
      </c>
      <c r="EQ34" s="574">
        <v>77543.524857084107</v>
      </c>
      <c r="ER34" s="574">
        <v>77804.706536244106</v>
      </c>
      <c r="ES34" s="574">
        <v>77728.532836584098</v>
      </c>
      <c r="ET34" s="574">
        <v>77500.936472774105</v>
      </c>
      <c r="EU34" s="289">
        <v>253.06953555000655</v>
      </c>
      <c r="EV34" s="945">
        <v>0.32760715031220849</v>
      </c>
      <c r="EW34" s="688"/>
      <c r="EX34" s="1045"/>
      <c r="EY34" s="1045"/>
      <c r="EZ34" s="1045"/>
      <c r="FA34" s="1045"/>
      <c r="FB34" s="1045"/>
      <c r="FC34" s="1045"/>
    </row>
    <row r="35" spans="1:159" x14ac:dyDescent="0.2">
      <c r="A35" s="170"/>
      <c r="B35" s="109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773">
        <v>135670.84400994537</v>
      </c>
      <c r="EP35" s="574">
        <v>135454.84435599536</v>
      </c>
      <c r="EQ35" s="574">
        <v>135751.08393574538</v>
      </c>
      <c r="ER35" s="574">
        <v>136003.05054798539</v>
      </c>
      <c r="ES35" s="574">
        <v>135842.45178656536</v>
      </c>
      <c r="ET35" s="574">
        <v>135618.24235454536</v>
      </c>
      <c r="EU35" s="289">
        <v>-52.601655400008895</v>
      </c>
      <c r="EV35" s="945">
        <v>-3.8771525145191048E-2</v>
      </c>
      <c r="EW35" s="688"/>
      <c r="EX35" s="1045"/>
      <c r="EY35" s="1045"/>
      <c r="EZ35" s="1045"/>
      <c r="FA35" s="1045"/>
      <c r="FB35" s="1045"/>
      <c r="FC35" s="1045"/>
    </row>
    <row r="36" spans="1:159" x14ac:dyDescent="0.2">
      <c r="A36" s="170"/>
      <c r="B36" s="109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773">
        <v>234663.26685574296</v>
      </c>
      <c r="EP36" s="574">
        <v>234500.20953859293</v>
      </c>
      <c r="EQ36" s="574">
        <v>234677.56523985293</v>
      </c>
      <c r="ER36" s="574">
        <v>234935.35061678293</v>
      </c>
      <c r="ES36" s="574">
        <v>234697.20171676297</v>
      </c>
      <c r="ET36" s="574">
        <v>234724.8144229929</v>
      </c>
      <c r="EU36" s="289">
        <v>61.547567249945132</v>
      </c>
      <c r="EV36" s="945">
        <v>2.6228036485906814E-2</v>
      </c>
      <c r="EW36" s="688"/>
      <c r="EX36" s="1045"/>
      <c r="EY36" s="1045"/>
      <c r="EZ36" s="1045"/>
      <c r="FA36" s="1045"/>
      <c r="FB36" s="1045"/>
      <c r="FC36" s="1045"/>
    </row>
    <row r="37" spans="1:15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833"/>
      <c r="EU37" s="939"/>
      <c r="EV37" s="941"/>
      <c r="EW37" s="688"/>
      <c r="EX37" s="688"/>
      <c r="EY37" s="689"/>
      <c r="EZ37" s="798"/>
      <c r="FA37" s="798"/>
      <c r="FB37" s="798"/>
      <c r="FC37" s="798"/>
    </row>
    <row r="38" spans="1:15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5">
        <v>90.133244564805537</v>
      </c>
      <c r="EP38" s="1031">
        <v>90.132302225556842</v>
      </c>
      <c r="EQ38" s="1031">
        <v>90.134369797143094</v>
      </c>
      <c r="ER38" s="1031">
        <v>90.145870388009484</v>
      </c>
      <c r="ES38" s="1031">
        <v>90.181554323487291</v>
      </c>
      <c r="ET38" s="1031">
        <v>90.176315212274957</v>
      </c>
      <c r="EU38" s="978">
        <v>4.3070647469420464E-2</v>
      </c>
      <c r="EV38" s="945">
        <v>4.7785528721816725E-2</v>
      </c>
      <c r="EW38" s="688"/>
      <c r="EX38" s="1046"/>
      <c r="EY38" s="1046"/>
      <c r="EZ38" s="1046"/>
      <c r="FA38" s="1046"/>
      <c r="FB38" s="1046"/>
      <c r="FC38" s="1046"/>
    </row>
    <row r="39" spans="1:159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5">
        <v>85.027371929274182</v>
      </c>
      <c r="EP39" s="1031">
        <v>84.966663258225196</v>
      </c>
      <c r="EQ39" s="1031">
        <v>84.967646605361409</v>
      </c>
      <c r="ER39" s="1031">
        <v>84.985442290142629</v>
      </c>
      <c r="ES39" s="1031">
        <v>84.99117410383775</v>
      </c>
      <c r="ET39" s="1031">
        <v>84.9889338746828</v>
      </c>
      <c r="EU39" s="978">
        <v>-3.8438054591381388E-2</v>
      </c>
      <c r="EV39" s="945">
        <v>-4.52066831177073E-2</v>
      </c>
      <c r="EW39" s="688"/>
      <c r="EX39" s="1046"/>
      <c r="EY39" s="1046"/>
      <c r="EZ39" s="1046"/>
      <c r="FA39" s="1046"/>
      <c r="FB39" s="1046"/>
      <c r="FC39" s="1046"/>
    </row>
    <row r="40" spans="1:159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5">
        <v>88.660858760063405</v>
      </c>
      <c r="EP40" s="1031">
        <v>88.631432515609532</v>
      </c>
      <c r="EQ40" s="1031">
        <v>88.63898754004363</v>
      </c>
      <c r="ER40" s="1031">
        <v>88.643144561691187</v>
      </c>
      <c r="ES40" s="1031">
        <v>88.646681379120636</v>
      </c>
      <c r="ET40" s="1031">
        <v>88.650950170821602</v>
      </c>
      <c r="EU40" s="1032">
        <v>-9.9085892418031563E-3</v>
      </c>
      <c r="EV40" s="963">
        <v>-1.1175832695934142E-2</v>
      </c>
      <c r="EW40" s="688"/>
      <c r="EX40" s="1046"/>
      <c r="EY40" s="1046"/>
      <c r="EZ40" s="1046"/>
      <c r="FA40" s="1046"/>
      <c r="FB40" s="1046"/>
      <c r="FC40" s="1046"/>
    </row>
    <row r="41" spans="1:15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856"/>
      <c r="EU41" s="943"/>
      <c r="EV41" s="944"/>
      <c r="EW41" s="688"/>
      <c r="EX41" s="789"/>
      <c r="EY41" s="224"/>
    </row>
    <row r="42" spans="1:159" ht="12.75" customHeight="1" x14ac:dyDescent="0.2">
      <c r="A42" s="170"/>
      <c r="B42" s="110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362">
        <v>3369.2352769679296</v>
      </c>
      <c r="EQ42" s="362">
        <v>3369.2352769679296</v>
      </c>
      <c r="ER42" s="362">
        <v>3369.2352769679296</v>
      </c>
      <c r="ES42" s="362">
        <v>3369.2352769679296</v>
      </c>
      <c r="ET42" s="362">
        <v>3405.4023323615152</v>
      </c>
      <c r="EU42" s="289">
        <v>36.167055393585542</v>
      </c>
      <c r="EV42" s="945">
        <v>1.0734499796088239</v>
      </c>
      <c r="EW42" s="688"/>
      <c r="EX42" s="789"/>
      <c r="EY42" s="520"/>
      <c r="EZ42" s="230"/>
    </row>
    <row r="43" spans="1:159" x14ac:dyDescent="0.2">
      <c r="A43" s="170"/>
      <c r="B43" s="110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362">
        <v>3346.7293002915449</v>
      </c>
      <c r="EQ43" s="362">
        <v>3346.7293002915449</v>
      </c>
      <c r="ER43" s="362">
        <v>3346.7293002915449</v>
      </c>
      <c r="ES43" s="362">
        <v>3346.7293002915449</v>
      </c>
      <c r="ET43" s="362">
        <v>3383.1724489795915</v>
      </c>
      <c r="EU43" s="289">
        <v>36.443148688046676</v>
      </c>
      <c r="EV43" s="945">
        <v>1.0889183264649458</v>
      </c>
      <c r="EW43" s="688"/>
      <c r="EX43" s="789"/>
      <c r="EY43" s="224"/>
      <c r="EZ43" s="230"/>
    </row>
    <row r="44" spans="1:159" ht="12.75" customHeight="1" x14ac:dyDescent="0.2">
      <c r="A44" s="170"/>
      <c r="B44" s="110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362">
        <v>22958.562999999998</v>
      </c>
      <c r="EQ44" s="362">
        <v>22958.562999999998</v>
      </c>
      <c r="ER44" s="362">
        <v>22958.562999999998</v>
      </c>
      <c r="ES44" s="362">
        <v>22958.562999999998</v>
      </c>
      <c r="ET44" s="362">
        <v>23208.562999999998</v>
      </c>
      <c r="EU44" s="289">
        <v>250</v>
      </c>
      <c r="EV44" s="945">
        <v>1.0889183264649449</v>
      </c>
      <c r="EW44" s="688"/>
      <c r="EX44" s="789"/>
      <c r="EY44" s="224"/>
      <c r="EZ44" s="230"/>
    </row>
    <row r="45" spans="1:159" ht="12.75" customHeight="1" x14ac:dyDescent="0.2">
      <c r="A45" s="170"/>
      <c r="B45" s="110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362">
        <v>0</v>
      </c>
      <c r="EU45" s="983"/>
      <c r="EV45" s="945"/>
      <c r="EW45" s="688"/>
      <c r="EX45" s="789"/>
      <c r="EY45" s="224"/>
      <c r="EZ45" s="230"/>
    </row>
    <row r="46" spans="1:159" x14ac:dyDescent="0.2">
      <c r="A46" s="170"/>
      <c r="B46" s="110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362">
        <v>22.505976676384833</v>
      </c>
      <c r="EQ46" s="362">
        <v>22.505976676384833</v>
      </c>
      <c r="ER46" s="362">
        <v>22.505976676384833</v>
      </c>
      <c r="ES46" s="362">
        <v>22.505976676384833</v>
      </c>
      <c r="ET46" s="362">
        <v>22.229883381923429</v>
      </c>
      <c r="EU46" s="820">
        <v>-0.27609329446140407</v>
      </c>
      <c r="EV46" s="945">
        <v>-1.226755445592834</v>
      </c>
      <c r="EW46" s="688"/>
      <c r="EX46" s="789"/>
      <c r="EY46" s="224"/>
      <c r="EZ46" s="230"/>
    </row>
    <row r="47" spans="1:159" ht="13.5" x14ac:dyDescent="0.2">
      <c r="A47" s="170"/>
      <c r="B47" s="110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362">
        <v>154.39099999999996</v>
      </c>
      <c r="EQ47" s="362">
        <v>154.39099999999996</v>
      </c>
      <c r="ER47" s="362">
        <v>154.39099999999996</v>
      </c>
      <c r="ES47" s="362">
        <v>154.39099999999996</v>
      </c>
      <c r="ET47" s="362">
        <v>152.49699999999473</v>
      </c>
      <c r="EU47" s="289">
        <v>-1.8940000000052351</v>
      </c>
      <c r="EV47" s="945">
        <v>-1.226755445592836</v>
      </c>
      <c r="EW47" s="688"/>
      <c r="EX47" s="789"/>
      <c r="EY47" s="224"/>
      <c r="EZ47" s="230"/>
    </row>
    <row r="48" spans="1:159" ht="12.75" customHeight="1" x14ac:dyDescent="0.2">
      <c r="A48" s="170"/>
      <c r="B48" s="110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362">
        <v>147.99100000000527</v>
      </c>
      <c r="EQ48" s="362">
        <v>147.99100000000527</v>
      </c>
      <c r="ER48" s="362">
        <v>147.99100000000527</v>
      </c>
      <c r="ES48" s="362">
        <v>147.99100000000527</v>
      </c>
      <c r="ET48" s="362">
        <v>146.09700000000004</v>
      </c>
      <c r="EU48" s="289">
        <v>-1.8940000000052351</v>
      </c>
      <c r="EV48" s="945">
        <v>-1.2798075558683755</v>
      </c>
      <c r="EW48" s="688"/>
      <c r="EX48" s="789"/>
      <c r="EY48" s="224"/>
      <c r="EZ48" s="230"/>
    </row>
    <row r="49" spans="1:163" x14ac:dyDescent="0.2">
      <c r="A49" s="170"/>
      <c r="B49" s="110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362">
        <v>0</v>
      </c>
      <c r="EU49" s="966"/>
      <c r="EV49" s="945"/>
      <c r="EW49" s="688"/>
      <c r="EX49" s="789"/>
      <c r="EY49" s="224"/>
    </row>
    <row r="50" spans="1:163" x14ac:dyDescent="0.2">
      <c r="A50" s="170"/>
      <c r="B50" s="110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362">
        <v>90.629881784256554</v>
      </c>
      <c r="EQ50" s="362">
        <v>91.19875278425657</v>
      </c>
      <c r="ER50" s="362">
        <v>120.63985201895044</v>
      </c>
      <c r="ES50" s="362">
        <v>124.63768502623905</v>
      </c>
      <c r="ET50" s="362">
        <v>125.1728948760933</v>
      </c>
      <c r="EU50" s="371">
        <v>34.543013091836741</v>
      </c>
      <c r="EV50" s="945">
        <v>38.114375095474593</v>
      </c>
      <c r="EW50" s="688"/>
      <c r="EX50" s="789"/>
      <c r="EY50" s="224"/>
    </row>
    <row r="51" spans="1:163" x14ac:dyDescent="0.2">
      <c r="A51" s="170"/>
      <c r="B51" s="110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362">
        <v>0.11151603498542274</v>
      </c>
      <c r="EQ51" s="362">
        <v>0.11151603498542274</v>
      </c>
      <c r="ER51" s="362">
        <v>0.11151603498542274</v>
      </c>
      <c r="ES51" s="362">
        <v>0.87011661807580176</v>
      </c>
      <c r="ET51" s="362">
        <v>0.87011661807580176</v>
      </c>
      <c r="EU51" s="371">
        <v>0.75860058309037903</v>
      </c>
      <c r="EV51" s="945">
        <v>680.26143790849676</v>
      </c>
      <c r="EW51" s="688"/>
      <c r="EX51" s="789"/>
      <c r="EY51" s="520"/>
    </row>
    <row r="52" spans="1:163" ht="12.75" customHeight="1" outlineLevel="1" x14ac:dyDescent="0.2">
      <c r="A52" s="170"/>
      <c r="B52" s="110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362">
        <v>0.76500000000000001</v>
      </c>
      <c r="EQ52" s="362">
        <v>0.76500000000000001</v>
      </c>
      <c r="ER52" s="362">
        <v>0.76500000000000001</v>
      </c>
      <c r="ES52" s="362">
        <v>5.9690000000000003</v>
      </c>
      <c r="ET52" s="362">
        <v>5.9690000000000003</v>
      </c>
      <c r="EU52" s="371">
        <v>5.2040000000000006</v>
      </c>
      <c r="EV52" s="945">
        <v>680.26143790849676</v>
      </c>
      <c r="EW52" s="688"/>
      <c r="EX52" s="789"/>
      <c r="EY52" s="520"/>
    </row>
    <row r="53" spans="1:163" ht="12.75" customHeight="1" outlineLevel="1" x14ac:dyDescent="0.2">
      <c r="A53" s="170"/>
      <c r="B53" s="110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362">
        <v>0</v>
      </c>
      <c r="EU53" s="1070"/>
      <c r="EV53" s="945"/>
      <c r="EW53" s="688"/>
      <c r="EX53" s="789"/>
      <c r="EY53" s="520"/>
    </row>
    <row r="54" spans="1:163" x14ac:dyDescent="0.2">
      <c r="A54" s="170"/>
      <c r="B54" s="110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362">
        <v>90.518365749271126</v>
      </c>
      <c r="EQ54" s="362">
        <v>91.087236749271142</v>
      </c>
      <c r="ER54" s="362">
        <v>120.52833598396501</v>
      </c>
      <c r="ES54" s="362">
        <v>123.76756840816326</v>
      </c>
      <c r="ET54" s="362">
        <v>124.3027782580175</v>
      </c>
      <c r="EU54" s="371">
        <v>33.784412508746371</v>
      </c>
      <c r="EV54" s="945">
        <v>37.323268299304672</v>
      </c>
      <c r="EW54" s="688"/>
      <c r="EX54" s="789"/>
      <c r="EY54" s="224"/>
    </row>
    <row r="55" spans="1:163" ht="12.75" customHeight="1" outlineLevel="1" x14ac:dyDescent="0.2">
      <c r="A55" s="170"/>
      <c r="B55" s="110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362">
        <v>620.95598903999996</v>
      </c>
      <c r="EQ55" s="362">
        <v>624.85844410000004</v>
      </c>
      <c r="ER55" s="362">
        <v>826.82438485</v>
      </c>
      <c r="ES55" s="362">
        <v>849.04551928000001</v>
      </c>
      <c r="ET55" s="362">
        <v>852.71705885000006</v>
      </c>
      <c r="EU55" s="371">
        <v>231.76106981000009</v>
      </c>
      <c r="EV55" s="945">
        <v>37.323268299304672</v>
      </c>
      <c r="EW55" s="688"/>
      <c r="EX55" s="789"/>
      <c r="EY55" s="224"/>
    </row>
    <row r="56" spans="1:163" ht="12.75" customHeight="1" outlineLevel="1" thickBot="1" x14ac:dyDescent="0.25">
      <c r="A56" s="170"/>
      <c r="B56" s="110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9">
        <v>0</v>
      </c>
      <c r="EP56" s="1067">
        <v>0</v>
      </c>
      <c r="EQ56" s="1067">
        <v>0</v>
      </c>
      <c r="ER56" s="1067">
        <v>0</v>
      </c>
      <c r="ES56" s="1067">
        <v>0</v>
      </c>
      <c r="ET56" s="1067">
        <v>0</v>
      </c>
      <c r="EU56" s="984"/>
      <c r="EV56" s="961"/>
      <c r="EW56" s="688"/>
      <c r="EX56" s="789"/>
      <c r="EY56" s="224"/>
    </row>
    <row r="57" spans="1:16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139"/>
      <c r="EU57" s="943"/>
      <c r="EV57" s="944"/>
      <c r="EW57" s="688"/>
      <c r="EX57" s="789"/>
      <c r="EY57" s="689"/>
      <c r="EZ57" s="168"/>
    </row>
    <row r="58" spans="1:16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799">
        <v>27811.559557615754</v>
      </c>
      <c r="EP58" s="362">
        <v>27764.422141690098</v>
      </c>
      <c r="EQ58" s="362">
        <v>27792.666707442284</v>
      </c>
      <c r="ER58" s="362">
        <v>27809.666068617207</v>
      </c>
      <c r="ES58" s="362">
        <v>27788.412103472889</v>
      </c>
      <c r="ET58" s="362">
        <v>27773.164170238197</v>
      </c>
      <c r="EU58" s="289">
        <v>-38.395387377557199</v>
      </c>
      <c r="EV58" s="945">
        <v>-0.13805549918196958</v>
      </c>
      <c r="EW58" s="688"/>
      <c r="EX58" s="1048"/>
      <c r="EY58" s="688"/>
      <c r="EZ58" s="168"/>
    </row>
    <row r="59" spans="1:163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27">
        <v>85.410691909868035</v>
      </c>
      <c r="EQ59" s="1027">
        <v>85.419338351866841</v>
      </c>
      <c r="ER59" s="1027">
        <v>85.40842357285679</v>
      </c>
      <c r="ES59" s="1027">
        <v>85.40642137425877</v>
      </c>
      <c r="ET59" s="1027">
        <v>85.398815627454866</v>
      </c>
      <c r="EU59" s="978">
        <v>-4.831673821884408E-2</v>
      </c>
      <c r="EV59" s="945"/>
      <c r="EW59" s="688"/>
      <c r="EX59" s="1049"/>
      <c r="EY59" s="520"/>
      <c r="EZ59" s="168"/>
      <c r="FG59" s="520"/>
    </row>
    <row r="60" spans="1:163" ht="12.75" customHeight="1" x14ac:dyDescent="0.2">
      <c r="A60" s="170"/>
      <c r="B60" s="110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799">
        <v>27647.215313659322</v>
      </c>
      <c r="EP60" s="362">
        <v>27599.99028840422</v>
      </c>
      <c r="EQ60" s="362">
        <v>27628.088206926088</v>
      </c>
      <c r="ER60" s="362">
        <v>27644.985527284683</v>
      </c>
      <c r="ES60" s="362">
        <v>27623.622815784682</v>
      </c>
      <c r="ET60" s="362">
        <v>27609.096019576227</v>
      </c>
      <c r="EU60" s="289">
        <v>-38.119294083095156</v>
      </c>
      <c r="EV60" s="945">
        <v>-0.1378775173218332</v>
      </c>
      <c r="EW60" s="688"/>
      <c r="EX60" s="1048"/>
      <c r="EY60" s="687"/>
      <c r="EZ60" s="690"/>
    </row>
    <row r="61" spans="1:163" ht="12.75" customHeight="1" x14ac:dyDescent="0.2">
      <c r="A61" s="170"/>
      <c r="B61" s="110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85.442265696358064</v>
      </c>
      <c r="EP61" s="1027">
        <v>85.390998884122055</v>
      </c>
      <c r="EQ61" s="1027">
        <v>85.402867612411072</v>
      </c>
      <c r="ER61" s="1027">
        <v>85.394479066377855</v>
      </c>
      <c r="ES61" s="1027">
        <v>85.393140555086219</v>
      </c>
      <c r="ET61" s="1027">
        <v>85.401970254799494</v>
      </c>
      <c r="EU61" s="978">
        <v>-4.0295441558569678E-2</v>
      </c>
      <c r="EV61" s="945"/>
      <c r="EW61" s="688"/>
      <c r="EX61" s="789"/>
      <c r="EY61" s="688"/>
      <c r="EZ61" s="690"/>
    </row>
    <row r="62" spans="1:163" ht="3" customHeight="1" x14ac:dyDescent="0.2">
      <c r="A62" s="170"/>
      <c r="B62" s="110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575"/>
      <c r="EU62" s="289"/>
      <c r="EV62" s="945"/>
      <c r="EW62" s="688"/>
      <c r="EX62" s="789"/>
      <c r="EY62" s="689"/>
      <c r="EZ62" s="690"/>
    </row>
    <row r="63" spans="1:163" x14ac:dyDescent="0.2">
      <c r="A63" s="170"/>
      <c r="B63" s="110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799">
        <v>4700.3613961813562</v>
      </c>
      <c r="EP63" s="362">
        <v>4692.8795439758178</v>
      </c>
      <c r="EQ63" s="362">
        <v>4722.2514164350023</v>
      </c>
      <c r="ER63" s="362">
        <v>4739.6438245822319</v>
      </c>
      <c r="ES63" s="362">
        <v>4741.8926583242137</v>
      </c>
      <c r="ET63" s="362">
        <v>4690.1633737717348</v>
      </c>
      <c r="EU63" s="289">
        <v>-10.198022409621444</v>
      </c>
      <c r="EV63" s="945">
        <v>-0.21696251734827179</v>
      </c>
      <c r="EW63" s="688"/>
      <c r="EX63" s="789"/>
      <c r="EY63" s="689"/>
      <c r="EZ63" s="690"/>
    </row>
    <row r="64" spans="1:163" x14ac:dyDescent="0.2">
      <c r="A64" s="170"/>
      <c r="B64" s="110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36">
        <v>76.362284943194382</v>
      </c>
      <c r="EP64" s="1027">
        <v>76.288755492144361</v>
      </c>
      <c r="EQ64" s="1027">
        <v>76.384499735827788</v>
      </c>
      <c r="ER64" s="1027">
        <v>76.419429010150608</v>
      </c>
      <c r="ES64" s="1027">
        <v>76.538953651614989</v>
      </c>
      <c r="ET64" s="1027">
        <v>76.337028398402481</v>
      </c>
      <c r="EU64" s="978">
        <v>-2.5256544791901092E-2</v>
      </c>
      <c r="EV64" s="945"/>
      <c r="EW64" s="688"/>
      <c r="EX64" s="789"/>
      <c r="EY64" s="689"/>
      <c r="EZ64" s="689"/>
      <c r="FA64" s="689"/>
      <c r="FB64" s="689"/>
    </row>
    <row r="65" spans="1:156" ht="3" customHeight="1" x14ac:dyDescent="0.2">
      <c r="A65" s="170"/>
      <c r="B65" s="110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575"/>
      <c r="EU65" s="289"/>
      <c r="EV65" s="945"/>
      <c r="EW65" s="688"/>
      <c r="EX65" s="789"/>
      <c r="EY65" s="689"/>
      <c r="EZ65" s="690"/>
    </row>
    <row r="66" spans="1:156" x14ac:dyDescent="0.2">
      <c r="A66" s="170"/>
      <c r="B66" s="110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799">
        <v>8516.4689610380865</v>
      </c>
      <c r="EP66" s="362">
        <v>8469.0108635832748</v>
      </c>
      <c r="EQ66" s="362">
        <v>8485.0669210876513</v>
      </c>
      <c r="ER66" s="362">
        <v>8483.7236168719028</v>
      </c>
      <c r="ES66" s="362">
        <v>8471.4167565570369</v>
      </c>
      <c r="ET66" s="362">
        <v>8471.910478392314</v>
      </c>
      <c r="EU66" s="289">
        <v>-44.558482645772528</v>
      </c>
      <c r="EV66" s="945">
        <v>-0.52320372268862492</v>
      </c>
      <c r="EW66" s="688"/>
      <c r="EX66" s="789"/>
      <c r="EY66" s="689"/>
      <c r="EZ66" s="690"/>
    </row>
    <row r="67" spans="1:156" x14ac:dyDescent="0.2">
      <c r="A67" s="170"/>
      <c r="B67" s="110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36">
        <v>78.276299154311104</v>
      </c>
      <c r="EP67" s="1027">
        <v>78.088550742813325</v>
      </c>
      <c r="EQ67" s="1027">
        <v>78.084589926929524</v>
      </c>
      <c r="ER67" s="1027">
        <v>78.086524450230982</v>
      </c>
      <c r="ES67" s="1027">
        <v>78.048936398536426</v>
      </c>
      <c r="ET67" s="1027">
        <v>78.071426164971825</v>
      </c>
      <c r="EU67" s="820">
        <v>-0.20487298933927889</v>
      </c>
      <c r="EV67" s="945"/>
      <c r="EW67" s="688"/>
      <c r="EX67" s="789"/>
      <c r="EY67" s="689"/>
      <c r="EZ67" s="690"/>
    </row>
    <row r="68" spans="1:156" ht="3.75" customHeight="1" x14ac:dyDescent="0.2">
      <c r="A68" s="170"/>
      <c r="B68" s="110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770"/>
      <c r="EU68" s="289"/>
      <c r="EV68" s="945"/>
      <c r="EW68" s="688"/>
      <c r="EX68" s="789"/>
      <c r="EY68" s="689"/>
      <c r="EZ68" s="690"/>
    </row>
    <row r="69" spans="1:156" x14ac:dyDescent="0.2">
      <c r="A69" s="170"/>
      <c r="B69" s="110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799">
        <v>13594.358570708453</v>
      </c>
      <c r="EP69" s="362">
        <v>13597.978960795916</v>
      </c>
      <c r="EQ69" s="362">
        <v>13585.039957192419</v>
      </c>
      <c r="ER69" s="362">
        <v>13583.963987333813</v>
      </c>
      <c r="ES69" s="362">
        <v>13575.332225852764</v>
      </c>
      <c r="ET69" s="362">
        <v>13581.63011995918</v>
      </c>
      <c r="EU69" s="289">
        <v>-12.728450749273179</v>
      </c>
      <c r="EV69" s="945">
        <v>-9.3630388539985759E-2</v>
      </c>
      <c r="EW69" s="688"/>
      <c r="EX69" s="789"/>
      <c r="EY69" s="689"/>
      <c r="EZ69" s="690"/>
    </row>
    <row r="70" spans="1:156" x14ac:dyDescent="0.2">
      <c r="A70" s="170"/>
      <c r="B70" s="110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36">
        <v>94.452904142390807</v>
      </c>
      <c r="EP70" s="1027">
        <v>94.458631777130677</v>
      </c>
      <c r="EQ70" s="1027">
        <v>94.480953693369855</v>
      </c>
      <c r="ER70" s="1027">
        <v>94.469667521798968</v>
      </c>
      <c r="ES70" s="1027">
        <v>94.465491592282191</v>
      </c>
      <c r="ET70" s="1027">
        <v>94.44944543311766</v>
      </c>
      <c r="EU70" s="983"/>
      <c r="EV70" s="945"/>
      <c r="EW70" s="688"/>
      <c r="EX70" s="789"/>
      <c r="EY70" s="689"/>
      <c r="EZ70" s="690"/>
    </row>
    <row r="71" spans="1:156" ht="3" customHeight="1" x14ac:dyDescent="0.2">
      <c r="A71" s="170"/>
      <c r="B71" s="110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575"/>
      <c r="EU71" s="289"/>
      <c r="EV71" s="945"/>
      <c r="EW71" s="688"/>
      <c r="EX71" s="789"/>
      <c r="EY71" s="689"/>
      <c r="EZ71" s="690"/>
    </row>
    <row r="72" spans="1:156" x14ac:dyDescent="0.2">
      <c r="A72" s="170"/>
      <c r="B72" s="110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799">
        <v>836.02638573142656</v>
      </c>
      <c r="EP72" s="362">
        <v>840.12092004921067</v>
      </c>
      <c r="EQ72" s="362">
        <v>835.72991221101859</v>
      </c>
      <c r="ER72" s="362">
        <v>837.6540984967329</v>
      </c>
      <c r="ES72" s="362">
        <v>834.98117505066841</v>
      </c>
      <c r="ET72" s="362">
        <v>865.39204745300094</v>
      </c>
      <c r="EU72" s="289">
        <v>29.365661721574384</v>
      </c>
      <c r="EV72" s="945">
        <v>3.5125280999214898</v>
      </c>
      <c r="EW72" s="688"/>
      <c r="EX72" s="789"/>
      <c r="EY72" s="689"/>
      <c r="EZ72" s="690"/>
    </row>
    <row r="73" spans="1:156" ht="12.75" customHeight="1" x14ac:dyDescent="0.2">
      <c r="A73" s="170"/>
      <c r="B73" s="110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36">
        <v>80.431962643443171</v>
      </c>
      <c r="EP73" s="1027">
        <v>80.448027249262381</v>
      </c>
      <c r="EQ73" s="1027">
        <v>80.60773602591604</v>
      </c>
      <c r="ER73" s="1027">
        <v>80.726467005309459</v>
      </c>
      <c r="ES73" s="1027">
        <v>80.735680525528792</v>
      </c>
      <c r="ET73" s="1027">
        <v>81.305067543883936</v>
      </c>
      <c r="EU73" s="289">
        <v>0.87310490044076516</v>
      </c>
      <c r="EV73" s="945"/>
      <c r="EW73" s="688"/>
      <c r="EX73" s="789"/>
      <c r="EY73" s="689"/>
      <c r="EZ73" s="690"/>
    </row>
    <row r="74" spans="1:156" s="375" customFormat="1" ht="4.5" customHeight="1" x14ac:dyDescent="0.2">
      <c r="A74" s="170"/>
      <c r="B74" s="110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610"/>
      <c r="EV74" s="955"/>
      <c r="EW74" s="688"/>
      <c r="EX74" s="789"/>
      <c r="EY74" s="689"/>
      <c r="EZ74" s="690"/>
    </row>
    <row r="75" spans="1:156" ht="13.9" customHeight="1" x14ac:dyDescent="0.2">
      <c r="A75" s="170"/>
      <c r="B75" s="110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362">
        <v>3520.137941114559</v>
      </c>
      <c r="EQ75" s="362">
        <v>3550.2187197625422</v>
      </c>
      <c r="ER75" s="362">
        <v>3535.4046388580523</v>
      </c>
      <c r="ES75" s="362">
        <v>3606.7461714819415</v>
      </c>
      <c r="ET75" s="362">
        <v>3535.0421463882913</v>
      </c>
      <c r="EU75" s="289">
        <v>-44.033901227172009</v>
      </c>
      <c r="EV75" s="945">
        <v>-1.230314769548116</v>
      </c>
      <c r="EW75" s="688"/>
      <c r="EX75" s="789"/>
      <c r="EY75" s="687"/>
      <c r="EZ75" s="690"/>
    </row>
    <row r="76" spans="1:156" x14ac:dyDescent="0.2">
      <c r="A76" s="170"/>
      <c r="B76" s="110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362">
        <v>1886.5383077696788</v>
      </c>
      <c r="EQ76" s="362">
        <v>1914.483160334694</v>
      </c>
      <c r="ER76" s="362">
        <v>1900.5317565900875</v>
      </c>
      <c r="ES76" s="362">
        <v>1980.9122666772591</v>
      </c>
      <c r="ET76" s="362">
        <v>1915.819077458892</v>
      </c>
      <c r="EU76" s="289">
        <v>9.311582546647287</v>
      </c>
      <c r="EV76" s="945">
        <v>0.48841048731759079</v>
      </c>
      <c r="EW76" s="688"/>
      <c r="EX76" s="789"/>
      <c r="EY76" s="520"/>
      <c r="EZ76" s="230"/>
    </row>
    <row r="77" spans="1:156" ht="15" x14ac:dyDescent="0.25">
      <c r="A77" s="170"/>
      <c r="B77" s="110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362">
        <v>483.92045552623904</v>
      </c>
      <c r="EQ77" s="362">
        <v>492.898468313411</v>
      </c>
      <c r="ER77" s="362">
        <v>492.90296160787165</v>
      </c>
      <c r="ES77" s="362">
        <v>492.90789132215741</v>
      </c>
      <c r="ET77" s="362">
        <v>489.81763712536446</v>
      </c>
      <c r="EU77" s="289">
        <v>6.9311240903790576</v>
      </c>
      <c r="EV77" s="945">
        <v>1.4353525938871883</v>
      </c>
      <c r="EW77" s="688"/>
      <c r="EX77" s="789"/>
      <c r="EY77" s="520"/>
      <c r="EZ77" s="542"/>
    </row>
    <row r="78" spans="1:156" ht="15" x14ac:dyDescent="0.25">
      <c r="A78" s="170"/>
      <c r="B78" s="110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362">
        <v>738.53751854864129</v>
      </c>
      <c r="EQ78" s="362">
        <v>729.87918807443714</v>
      </c>
      <c r="ER78" s="362">
        <v>729.0061769800933</v>
      </c>
      <c r="ES78" s="362">
        <v>719.95550695252496</v>
      </c>
      <c r="ET78" s="362">
        <v>718.62363698403499</v>
      </c>
      <c r="EU78" s="289">
        <v>-61.080853544198362</v>
      </c>
      <c r="EV78" s="945">
        <v>-7.833846577286911</v>
      </c>
      <c r="EW78" s="688"/>
      <c r="EX78" s="789"/>
      <c r="EY78" s="520"/>
      <c r="EZ78" s="542"/>
    </row>
    <row r="79" spans="1:156" ht="15" x14ac:dyDescent="0.25">
      <c r="A79" s="170"/>
      <c r="B79" s="110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362">
        <v>411.14165926999993</v>
      </c>
      <c r="EQ79" s="362">
        <v>412.95790304000008</v>
      </c>
      <c r="ER79" s="362">
        <v>412.96374368000005</v>
      </c>
      <c r="ES79" s="362">
        <v>412.97050652999991</v>
      </c>
      <c r="ET79" s="362">
        <v>410.78179482000002</v>
      </c>
      <c r="EU79" s="289">
        <v>0.80424568000000818</v>
      </c>
      <c r="EV79" s="945">
        <v>0.19616822474475856</v>
      </c>
      <c r="EW79" s="688"/>
      <c r="EX79" s="789"/>
      <c r="EY79" s="520"/>
      <c r="EZ79" s="542"/>
    </row>
    <row r="80" spans="1:156" ht="15" x14ac:dyDescent="0.25">
      <c r="A80" s="170"/>
      <c r="B80" s="110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362">
        <v>1409.6445079280434</v>
      </c>
      <c r="EQ80" s="362">
        <v>1425.8025191018273</v>
      </c>
      <c r="ER80" s="362">
        <v>1413.2962596102316</v>
      </c>
      <c r="ES80" s="362">
        <v>1476.9776401189877</v>
      </c>
      <c r="ET80" s="362">
        <v>1411.3970634372945</v>
      </c>
      <c r="EU80" s="289">
        <v>-59.384717216757963</v>
      </c>
      <c r="EV80" s="945">
        <v>-4.0376293749266967</v>
      </c>
      <c r="EW80" s="688"/>
      <c r="EX80" s="789"/>
      <c r="EY80" s="520"/>
      <c r="EZ80" s="542"/>
    </row>
    <row r="81" spans="1:156" x14ac:dyDescent="0.2">
      <c r="A81" s="170"/>
      <c r="B81" s="110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362">
        <v>1060.1714070994019</v>
      </c>
      <c r="EQ81" s="362">
        <v>1084.69728008739</v>
      </c>
      <c r="ER81" s="362">
        <v>1072.8631478901382</v>
      </c>
      <c r="ES81" s="362">
        <v>1145.0296736964629</v>
      </c>
      <c r="ET81" s="362">
        <v>1080.7872651232594</v>
      </c>
      <c r="EU81" s="289">
        <v>0.64555727744027536</v>
      </c>
      <c r="EV81" s="945">
        <v>5.9765980033096085E-2</v>
      </c>
      <c r="EW81" s="688"/>
      <c r="EX81" s="789"/>
      <c r="EY81" s="520"/>
      <c r="EZ81" s="230"/>
    </row>
    <row r="82" spans="1:156" x14ac:dyDescent="0.2">
      <c r="A82" s="170"/>
      <c r="B82" s="110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362">
        <v>349.47310082864135</v>
      </c>
      <c r="EQ82" s="362">
        <v>341.1052390144373</v>
      </c>
      <c r="ER82" s="362">
        <v>340.43311172009328</v>
      </c>
      <c r="ES82" s="362">
        <v>331.94796642252487</v>
      </c>
      <c r="ET82" s="362">
        <v>330.60979831403495</v>
      </c>
      <c r="EU82" s="289">
        <v>-60.030274494198466</v>
      </c>
      <c r="EV82" s="945">
        <v>-15.367157307403929</v>
      </c>
      <c r="EW82" s="688"/>
      <c r="EX82" s="789"/>
      <c r="EY82" s="520"/>
      <c r="EZ82" s="230"/>
    </row>
    <row r="83" spans="1:156" ht="12.75" hidden="1" customHeight="1" outlineLevel="1" x14ac:dyDescent="0.2">
      <c r="A83" s="170"/>
      <c r="B83" s="110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1028"/>
      <c r="EU83" s="289">
        <v>0</v>
      </c>
      <c r="EV83" s="945" t="e">
        <v>#DIV/0!</v>
      </c>
      <c r="EW83" s="688"/>
      <c r="EX83" s="789"/>
      <c r="EY83" s="224"/>
      <c r="EZ83" s="230"/>
    </row>
    <row r="84" spans="1:156" collapsed="1" x14ac:dyDescent="0.2">
      <c r="A84" s="170"/>
      <c r="B84" s="110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362">
        <v>27195.601648165935</v>
      </c>
      <c r="EQ84" s="362">
        <v>27192.011296585773</v>
      </c>
      <c r="ER84" s="362">
        <v>27198.643536244657</v>
      </c>
      <c r="ES84" s="362">
        <v>27199.137772211139</v>
      </c>
      <c r="ET84" s="362">
        <v>27203.445195556596</v>
      </c>
      <c r="EU84" s="289">
        <v>-10.715081864404056</v>
      </c>
      <c r="EV84" s="945">
        <v>-3.9373185706171238E-2</v>
      </c>
      <c r="EW84" s="688"/>
      <c r="EX84" s="789"/>
      <c r="EY84" s="603"/>
      <c r="EZ84" s="230"/>
    </row>
    <row r="85" spans="1:156" ht="12.75" hidden="1" customHeight="1" x14ac:dyDescent="0.2">
      <c r="A85" s="170"/>
      <c r="B85" s="110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606"/>
      <c r="EU85" s="289">
        <v>0</v>
      </c>
      <c r="EV85" s="936" t="e">
        <v>#REF!</v>
      </c>
      <c r="EW85" s="688"/>
      <c r="EX85" s="789"/>
      <c r="EY85" s="224"/>
      <c r="EZ85" s="230"/>
    </row>
    <row r="86" spans="1:156" ht="13.5" thickBot="1" x14ac:dyDescent="0.25">
      <c r="A86" s="170"/>
      <c r="B86" s="110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80">
        <v>98.784462952787734</v>
      </c>
      <c r="EP86" s="1030">
        <v>98.784444668310499</v>
      </c>
      <c r="EQ86" s="1030">
        <v>98.78514335506398</v>
      </c>
      <c r="ER86" s="1030">
        <v>98.785060025701426</v>
      </c>
      <c r="ES86" s="1030">
        <v>98.786017376645148</v>
      </c>
      <c r="ET86" s="1030">
        <v>98.787945178761532</v>
      </c>
      <c r="EU86" s="1032"/>
      <c r="EV86" s="963"/>
      <c r="EW86" s="688"/>
      <c r="EX86" s="789"/>
      <c r="EY86" s="688"/>
      <c r="EZ86" s="230"/>
    </row>
    <row r="87" spans="1:15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266"/>
      <c r="EU87" s="939"/>
      <c r="EV87" s="940"/>
      <c r="EW87" s="688"/>
      <c r="EX87" s="789"/>
      <c r="EY87" s="689"/>
      <c r="EZ87" s="230"/>
    </row>
    <row r="88" spans="1:15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289"/>
      <c r="EV88" s="945"/>
      <c r="EW88" s="688"/>
      <c r="EX88" s="789"/>
      <c r="EY88" s="224"/>
      <c r="EZ88" s="230"/>
    </row>
    <row r="89" spans="1:15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289"/>
      <c r="EV89" s="945"/>
      <c r="EW89" s="688"/>
      <c r="EX89" s="789"/>
      <c r="EY89" s="224"/>
      <c r="EZ89" s="230"/>
    </row>
    <row r="90" spans="1:15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1029">
        <v>6.9676796984533489</v>
      </c>
      <c r="EQ90" s="1029">
        <v>6.9601908947121407</v>
      </c>
      <c r="ER90" s="1029">
        <v>6.9618211927668954</v>
      </c>
      <c r="ES90" s="1029">
        <v>6.961758212095404</v>
      </c>
      <c r="ET90" s="1029">
        <v>6.9725190478880048</v>
      </c>
      <c r="EU90" s="978">
        <v>-1.5341499013100446E-2</v>
      </c>
      <c r="EV90" s="945">
        <v>-0.21954500823437176</v>
      </c>
      <c r="EW90" s="688"/>
      <c r="EX90" s="789"/>
      <c r="EY90" s="224"/>
      <c r="EZ90" s="230"/>
    </row>
    <row r="91" spans="1:15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1"/>
      <c r="EP91" s="269"/>
      <c r="EQ91" s="269"/>
      <c r="ER91" s="269"/>
      <c r="ES91" s="269"/>
      <c r="ET91" s="269"/>
      <c r="EU91" s="820"/>
      <c r="EV91" s="936"/>
      <c r="EW91" s="688"/>
      <c r="EX91" s="789"/>
      <c r="EY91" s="224"/>
      <c r="EZ91" s="230"/>
    </row>
    <row r="92" spans="1:15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608">
        <v>2.3529599999999999</v>
      </c>
      <c r="EQ92" s="608">
        <v>2.3530500000000001</v>
      </c>
      <c r="ER92" s="608">
        <v>2.3531399999999998</v>
      </c>
      <c r="ES92" s="608">
        <v>2.3532299999999999</v>
      </c>
      <c r="ET92" s="608">
        <v>2.3533200000000001</v>
      </c>
      <c r="EU92" s="983">
        <v>6.3000000000013046E-4</v>
      </c>
      <c r="EV92" s="945">
        <v>2.6777858536404308E-2</v>
      </c>
      <c r="EW92" s="688"/>
      <c r="EX92" s="789"/>
      <c r="EY92" s="520"/>
      <c r="EZ92" s="230"/>
    </row>
    <row r="93" spans="1:156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1"/>
      <c r="EP93" s="269"/>
      <c r="EQ93" s="269"/>
      <c r="ER93" s="269"/>
      <c r="ES93" s="269"/>
      <c r="ET93" s="269"/>
      <c r="EU93" s="836"/>
      <c r="EV93" s="942"/>
      <c r="EW93" s="688"/>
      <c r="EX93" s="789"/>
      <c r="EY93" s="224"/>
      <c r="EZ93" s="230"/>
    </row>
    <row r="94" spans="1:156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660"/>
      <c r="EU94" s="939"/>
      <c r="EV94" s="940"/>
      <c r="EW94" s="688"/>
      <c r="EX94" s="789"/>
      <c r="EY94" s="224"/>
      <c r="EZ94" s="230"/>
    </row>
    <row r="95" spans="1:156" ht="12.75" customHeight="1" thickBot="1" x14ac:dyDescent="0.25">
      <c r="A95" s="170"/>
      <c r="B95" s="109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13">
        <v>522.44227116094135</v>
      </c>
      <c r="EQ95" s="813">
        <v>522.44227116094135</v>
      </c>
      <c r="ER95" s="813">
        <v>522.44227116094135</v>
      </c>
      <c r="ES95" s="813">
        <v>522.44227116094135</v>
      </c>
      <c r="ET95" s="813">
        <v>528.12981001011735</v>
      </c>
      <c r="EU95" s="289">
        <v>5.6875388491760077</v>
      </c>
      <c r="EV95" s="945">
        <v>1.0886444614325492</v>
      </c>
      <c r="EW95" s="688"/>
      <c r="EX95" s="789"/>
      <c r="EY95" s="520"/>
      <c r="EZ95" s="230"/>
    </row>
    <row r="96" spans="1:156" x14ac:dyDescent="0.2">
      <c r="A96" s="170"/>
      <c r="B96" s="109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317"/>
      <c r="EU96" s="462"/>
      <c r="EV96" s="319"/>
      <c r="EW96" s="1024"/>
      <c r="EX96" s="415"/>
      <c r="EY96" s="224"/>
    </row>
    <row r="97" spans="1:155" ht="12.75" hidden="1" customHeight="1" x14ac:dyDescent="0.2">
      <c r="A97" s="170"/>
      <c r="B97" s="109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318"/>
      <c r="EU97" s="463"/>
      <c r="EV97" s="855"/>
      <c r="EW97" s="1024"/>
      <c r="EX97" s="415"/>
      <c r="EY97" s="224"/>
    </row>
    <row r="98" spans="1:155" x14ac:dyDescent="0.2">
      <c r="A98" s="170"/>
      <c r="B98" s="109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318"/>
      <c r="EQ98" s="318"/>
      <c r="ER98" s="318"/>
      <c r="ES98" s="318"/>
      <c r="ET98" s="318"/>
      <c r="EU98" s="463"/>
      <c r="EV98" s="855"/>
      <c r="EW98" s="1024"/>
      <c r="EX98" s="415"/>
      <c r="EY98" s="224"/>
    </row>
    <row r="99" spans="1:155" x14ac:dyDescent="0.2">
      <c r="A99" s="170"/>
      <c r="B99" s="109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318"/>
      <c r="EQ99" s="318"/>
      <c r="ER99" s="318"/>
      <c r="ES99" s="318"/>
      <c r="ET99" s="318"/>
      <c r="EU99" s="463"/>
      <c r="EV99" s="855"/>
      <c r="EW99" s="1024"/>
      <c r="EX99" s="415"/>
      <c r="EY99" s="224"/>
    </row>
    <row r="100" spans="1:155" x14ac:dyDescent="0.2">
      <c r="A100" s="170"/>
      <c r="B100" s="109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318"/>
      <c r="EQ100" s="318"/>
      <c r="ER100" s="318"/>
      <c r="ES100" s="318"/>
      <c r="ET100" s="318"/>
      <c r="EU100" s="463"/>
      <c r="EV100" s="855"/>
      <c r="EW100" s="1024"/>
      <c r="EX100" s="415"/>
      <c r="EY100" s="224"/>
    </row>
    <row r="101" spans="1:155" hidden="1" x14ac:dyDescent="0.2">
      <c r="A101" s="170"/>
      <c r="B101" s="109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318"/>
      <c r="EQ101" s="318"/>
      <c r="ER101" s="318"/>
      <c r="ES101" s="318"/>
      <c r="ET101" s="318"/>
      <c r="EU101" s="463"/>
      <c r="EV101" s="855"/>
      <c r="EW101" s="1024"/>
      <c r="EX101" s="415"/>
      <c r="EY101" s="224"/>
    </row>
    <row r="102" spans="1:155" x14ac:dyDescent="0.2">
      <c r="A102" s="170"/>
      <c r="B102" s="109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318"/>
      <c r="EQ102" s="318"/>
      <c r="ER102" s="318"/>
      <c r="ES102" s="318"/>
      <c r="ET102" s="318"/>
      <c r="EU102" s="463"/>
      <c r="EV102" s="855"/>
      <c r="EW102" s="1024"/>
      <c r="EX102" s="415"/>
      <c r="EY102" s="224"/>
    </row>
    <row r="103" spans="1:155" x14ac:dyDescent="0.2">
      <c r="A103" s="170"/>
      <c r="B103" s="109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318"/>
      <c r="EQ103" s="318"/>
      <c r="ER103" s="318"/>
      <c r="ES103" s="318"/>
      <c r="ET103" s="318"/>
      <c r="EU103" s="463"/>
      <c r="EV103" s="855"/>
      <c r="EW103" s="1024"/>
      <c r="EX103" s="415"/>
      <c r="EY103" s="224"/>
    </row>
    <row r="104" spans="1:155" x14ac:dyDescent="0.2">
      <c r="A104" s="170"/>
      <c r="B104" s="109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318"/>
      <c r="EQ104" s="318"/>
      <c r="ER104" s="318"/>
      <c r="ES104" s="318"/>
      <c r="ET104" s="318"/>
      <c r="EU104" s="463"/>
      <c r="EV104" s="855"/>
      <c r="EW104" s="1024"/>
      <c r="EX104" s="415"/>
      <c r="EY104" s="224"/>
    </row>
    <row r="105" spans="1:15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784"/>
      <c r="EP105" s="318"/>
      <c r="EQ105" s="318"/>
      <c r="ER105" s="318"/>
      <c r="ES105" s="318"/>
      <c r="ET105" s="318"/>
      <c r="EU105" s="463"/>
      <c r="EV105" s="855"/>
      <c r="EW105" s="1024"/>
      <c r="EX105" s="415"/>
      <c r="EY105" s="224"/>
    </row>
    <row r="106" spans="1:15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784"/>
      <c r="EP106" s="318"/>
      <c r="EQ106" s="318"/>
      <c r="ER106" s="318"/>
      <c r="ES106" s="318"/>
      <c r="ET106" s="318"/>
      <c r="EU106" s="463"/>
      <c r="EV106" s="855"/>
      <c r="EW106" s="1024"/>
      <c r="EX106" s="415"/>
      <c r="EY106" s="224"/>
    </row>
    <row r="107" spans="1:15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784"/>
      <c r="EP107" s="318"/>
      <c r="EQ107" s="318"/>
      <c r="ER107" s="318"/>
      <c r="ES107" s="318"/>
      <c r="ET107" s="318"/>
      <c r="EU107" s="463"/>
      <c r="EV107" s="855"/>
      <c r="EW107" s="1024"/>
      <c r="EX107" s="415"/>
      <c r="EY107" s="224"/>
    </row>
    <row r="108" spans="1:15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784"/>
      <c r="EP108" s="318"/>
      <c r="EQ108" s="318"/>
      <c r="ER108" s="318"/>
      <c r="ES108" s="318"/>
      <c r="ET108" s="318"/>
      <c r="EU108" s="859"/>
      <c r="EV108" s="860"/>
      <c r="EW108" s="1024"/>
      <c r="EX108" s="415"/>
      <c r="EY108" s="224"/>
    </row>
    <row r="109" spans="1:15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317"/>
      <c r="EU109" s="464"/>
      <c r="EV109" s="416"/>
      <c r="EW109" s="1024"/>
      <c r="EX109" s="415"/>
      <c r="EY109" s="224"/>
    </row>
    <row r="110" spans="1:15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289"/>
      <c r="EV110" s="838"/>
      <c r="EW110" s="688"/>
      <c r="EX110" s="415"/>
      <c r="EY110" s="224"/>
    </row>
    <row r="111" spans="1:15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2">
        <v>4</v>
      </c>
      <c r="EP111" s="888">
        <v>4</v>
      </c>
      <c r="EQ111" s="888">
        <v>4</v>
      </c>
      <c r="ER111" s="888">
        <v>4</v>
      </c>
      <c r="ES111" s="888">
        <v>4</v>
      </c>
      <c r="ET111" s="888">
        <v>4</v>
      </c>
      <c r="EU111" s="837"/>
      <c r="EV111" s="839"/>
      <c r="EW111" s="688"/>
      <c r="EX111" s="415"/>
      <c r="EY111" s="224"/>
    </row>
    <row r="112" spans="1:15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240"/>
      <c r="EV112" s="240"/>
      <c r="EW112" s="304"/>
      <c r="EX112" s="304"/>
      <c r="EY112" s="224"/>
    </row>
    <row r="113" spans="3:15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1106"/>
      <c r="EV113" s="1106"/>
      <c r="EW113" s="304"/>
      <c r="EX113" s="304"/>
      <c r="EY113" s="224"/>
    </row>
    <row r="114" spans="3:15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1"/>
      <c r="EV114" s="242"/>
      <c r="EW114" s="304"/>
      <c r="EX114" s="304"/>
      <c r="EY114" s="224"/>
    </row>
    <row r="115" spans="3:15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1"/>
      <c r="EV115" s="242"/>
      <c r="EW115" s="304"/>
      <c r="EX115" s="304"/>
      <c r="EY115" s="224"/>
    </row>
    <row r="116" spans="3:15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1"/>
      <c r="EV116" s="242"/>
      <c r="EW116" s="304"/>
      <c r="EX116" s="304"/>
      <c r="EY116" s="224"/>
    </row>
    <row r="117" spans="3:15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1"/>
      <c r="EV117" s="240"/>
      <c r="EW117" s="304"/>
      <c r="EX117" s="304"/>
      <c r="EY117" s="224"/>
    </row>
    <row r="118" spans="3:15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240"/>
      <c r="EV118" s="240"/>
      <c r="EW118" s="304"/>
      <c r="EX118" s="304"/>
      <c r="EY118" s="224"/>
    </row>
    <row r="119" spans="3:15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240"/>
      <c r="EV119" s="240"/>
      <c r="EW119" s="304"/>
      <c r="EX119" s="304"/>
      <c r="EY119" s="224"/>
    </row>
    <row r="120" spans="3:15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240"/>
      <c r="EV120" s="240"/>
      <c r="EW120" s="304"/>
      <c r="EX120" s="304"/>
      <c r="EY120" s="224"/>
    </row>
    <row r="121" spans="3:15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240"/>
      <c r="EV121" s="240"/>
      <c r="EW121" s="304"/>
      <c r="EX121" s="304"/>
      <c r="EY121" s="224"/>
    </row>
    <row r="122" spans="3:15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240"/>
      <c r="EV122" s="240"/>
      <c r="EW122" s="304"/>
      <c r="EX122" s="304"/>
      <c r="EY122" s="224"/>
    </row>
    <row r="123" spans="3:15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304"/>
      <c r="EX123" s="304"/>
      <c r="EY123" s="224"/>
    </row>
    <row r="124" spans="3:15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304"/>
      <c r="EX124" s="304"/>
      <c r="EY124" s="224"/>
    </row>
    <row r="125" spans="3:15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304"/>
      <c r="EX125" s="304"/>
      <c r="EY125" s="224"/>
    </row>
    <row r="126" spans="3:15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304"/>
      <c r="EX126" s="304"/>
      <c r="EY126" s="224"/>
    </row>
    <row r="127" spans="3:15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304"/>
      <c r="EX127" s="304"/>
      <c r="EY127" s="224"/>
    </row>
    <row r="128" spans="3:15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304"/>
      <c r="EX128" s="304"/>
      <c r="EY128" s="224"/>
    </row>
    <row r="129" spans="3:15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304"/>
      <c r="EX129" s="304"/>
      <c r="EY129" s="224"/>
    </row>
    <row r="130" spans="3:15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304"/>
      <c r="EX130" s="304"/>
      <c r="EY130" s="224"/>
    </row>
    <row r="131" spans="3:15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304"/>
      <c r="EX131" s="304"/>
      <c r="EY131" s="224"/>
    </row>
    <row r="132" spans="3:15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</row>
    <row r="133" spans="3:15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</row>
    <row r="134" spans="3:15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</row>
    <row r="135" spans="3:155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</row>
    <row r="136" spans="3:155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</row>
    <row r="137" spans="3:15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</row>
    <row r="138" spans="3:15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</row>
    <row r="139" spans="3:15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</row>
    <row r="140" spans="3:15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</row>
    <row r="141" spans="3:15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</row>
    <row r="142" spans="3:15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</row>
    <row r="143" spans="3:15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</row>
    <row r="144" spans="3:15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</row>
    <row r="145" spans="3:15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</row>
    <row r="146" spans="3:15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</row>
    <row r="147" spans="3:15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</row>
    <row r="148" spans="3:15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</row>
    <row r="149" spans="3:15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</row>
    <row r="150" spans="3:15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</row>
    <row r="151" spans="3:15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</row>
    <row r="152" spans="3:15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</row>
    <row r="153" spans="3:15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</row>
    <row r="154" spans="3:15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</row>
    <row r="155" spans="3:15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</row>
    <row r="156" spans="3:15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</row>
    <row r="157" spans="3:15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</row>
    <row r="158" spans="3:15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</row>
    <row r="159" spans="3:15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</row>
    <row r="160" spans="3:15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</row>
    <row r="161" spans="3:15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</row>
    <row r="162" spans="3:15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</row>
    <row r="163" spans="3:15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</row>
    <row r="164" spans="3:15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</row>
    <row r="165" spans="3:15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</row>
    <row r="166" spans="3:15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</row>
    <row r="167" spans="3:15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</row>
    <row r="168" spans="3:15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</row>
    <row r="169" spans="3:15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</row>
    <row r="170" spans="3:15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</row>
    <row r="171" spans="3:15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</row>
    <row r="172" spans="3:15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</row>
    <row r="173" spans="3:15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</row>
    <row r="174" spans="3:15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</row>
    <row r="175" spans="3:15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</row>
    <row r="176" spans="3:15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</row>
    <row r="177" spans="3:15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</row>
    <row r="178" spans="3:15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</row>
    <row r="179" spans="3:15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</row>
    <row r="180" spans="3:15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</row>
    <row r="181" spans="3:15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</row>
    <row r="182" spans="3:15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</row>
    <row r="183" spans="3:15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</row>
    <row r="184" spans="3:15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</row>
    <row r="185" spans="3:15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</row>
    <row r="186" spans="3:15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</row>
    <row r="187" spans="3:15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</row>
    <row r="188" spans="3:15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</row>
    <row r="189" spans="3:15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</row>
    <row r="190" spans="3:15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</row>
    <row r="191" spans="3:15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</row>
    <row r="192" spans="3:15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</row>
    <row r="193" spans="3:15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</row>
    <row r="194" spans="3:15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</row>
    <row r="195" spans="3:15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</row>
    <row r="196" spans="3:15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</row>
    <row r="197" spans="3:15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</row>
    <row r="198" spans="3:15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</row>
    <row r="199" spans="3:15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</row>
    <row r="200" spans="3:15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</row>
    <row r="201" spans="3:15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</row>
    <row r="202" spans="3:15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</row>
    <row r="203" spans="3:15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</row>
    <row r="204" spans="3:15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</row>
    <row r="205" spans="3:15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</row>
    <row r="206" spans="3:152" x14ac:dyDescent="0.2">
      <c r="E206" s="103"/>
      <c r="F206" s="103"/>
      <c r="G206" s="103"/>
      <c r="H206" s="103"/>
      <c r="I206" s="103"/>
      <c r="J206" s="103"/>
      <c r="K206" s="103"/>
    </row>
    <row r="207" spans="3:152" x14ac:dyDescent="0.2">
      <c r="E207" s="103"/>
      <c r="F207" s="103"/>
      <c r="G207" s="103"/>
      <c r="H207" s="103"/>
      <c r="I207" s="103"/>
      <c r="J207" s="103"/>
      <c r="K207" s="103"/>
    </row>
    <row r="208" spans="3:15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U113:E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U3:E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T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L180"/>
  <sheetViews>
    <sheetView zoomScale="106" zoomScaleNormal="106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T6" sqref="E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0" width="8.85546875" style="808" customWidth="1"/>
    <col min="151" max="152" width="9.7109375" style="168" customWidth="1"/>
    <col min="153" max="168" width="11.42578125" style="168"/>
  </cols>
  <sheetData>
    <row r="2" spans="3:16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3:16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165"/>
      <c r="EV3" s="165"/>
      <c r="EW3" s="165"/>
      <c r="EX3" s="165"/>
      <c r="EY3" s="165"/>
      <c r="EZ3" s="165"/>
      <c r="FA3" s="165"/>
      <c r="FB3" s="165"/>
      <c r="FC3" s="165"/>
      <c r="FD3" s="165"/>
    </row>
    <row r="4" spans="3:160" ht="13.5" customHeight="1" x14ac:dyDescent="0.2">
      <c r="C4" s="11"/>
      <c r="D4" s="1102" t="str">
        <f>+entero!D3</f>
        <v>V   A   R   I   A   B   L   E   S     b/</v>
      </c>
      <c r="E4" s="1104" t="str">
        <f>+entero!E3</f>
        <v>2008                          A  fines de Dic*</v>
      </c>
      <c r="F4" s="1104" t="str">
        <f>+entero!F3</f>
        <v>2009                          A  fines de Ene*</v>
      </c>
      <c r="G4" s="1104" t="str">
        <f>+entero!G3</f>
        <v>2009                          A  fines de Feb*</v>
      </c>
      <c r="H4" s="1104" t="str">
        <f>+entero!H3</f>
        <v>2009                          A  fines de Mar*</v>
      </c>
      <c r="I4" s="1104" t="str">
        <f>+entero!I3</f>
        <v>2009                          A  fines de adr*</v>
      </c>
      <c r="J4" s="1104" t="str">
        <f>+entero!J3</f>
        <v>2009                          A  fines de May*</v>
      </c>
      <c r="K4" s="1104" t="str">
        <f>+entero!K3</f>
        <v>2009                          A  fines de Jun*</v>
      </c>
      <c r="L4" s="1104" t="str">
        <f>+entero!L3</f>
        <v>2009                          A  fines de Jul*</v>
      </c>
      <c r="M4" s="1104" t="str">
        <f>+entero!M3</f>
        <v>2009                          A  fines de Ago*</v>
      </c>
      <c r="N4" s="1104" t="str">
        <f>+entero!N3</f>
        <v>2009                          A  fines de Sep*</v>
      </c>
      <c r="O4" s="1104" t="str">
        <f>+entero!O3</f>
        <v>2009                          A  fines de Oct*</v>
      </c>
      <c r="P4" s="1104" t="str">
        <f>+entero!P3</f>
        <v>2009                          A  fines de Nov*</v>
      </c>
      <c r="Q4" s="1104" t="str">
        <f>+entero!Q3</f>
        <v>2009                          A  fines de Dic*</v>
      </c>
      <c r="R4" s="1104" t="str">
        <f>+entero!R3</f>
        <v>2010                          A  fines de Ene*</v>
      </c>
      <c r="S4" s="1104" t="str">
        <f>+entero!S3</f>
        <v>2010                          A  fines de Feb*</v>
      </c>
      <c r="T4" s="1104" t="str">
        <f>+entero!T3</f>
        <v>2010                          A  fines de Mar*</v>
      </c>
      <c r="U4" s="1104" t="str">
        <f>+entero!U3</f>
        <v>2010                          A  fines de adr*</v>
      </c>
      <c r="V4" s="1104" t="str">
        <f>+entero!V3</f>
        <v>2010                          A  fines de May*</v>
      </c>
      <c r="W4" s="1104" t="str">
        <f>+entero!W3</f>
        <v>2010                          A  fines de Jun*</v>
      </c>
      <c r="X4" s="1104" t="str">
        <f>+entero!X3</f>
        <v>2010                          A  fines de Jul*</v>
      </c>
      <c r="Y4" s="1104" t="str">
        <f>+entero!Y3</f>
        <v>2010                          A  fines de Ago*</v>
      </c>
      <c r="Z4" s="1104" t="str">
        <f>+entero!Z3</f>
        <v>2010                          A  fines de Sep*</v>
      </c>
      <c r="AA4" s="1104" t="str">
        <f>+entero!AA3</f>
        <v>2010                          A  fines de Oct*</v>
      </c>
      <c r="AB4" s="1104" t="str">
        <f>+entero!AB3</f>
        <v>2010                          A  fines de Nov*</v>
      </c>
      <c r="AC4" s="1104" t="str">
        <f>+entero!AC3</f>
        <v>2010                          A  fines de Dic*</v>
      </c>
      <c r="AD4" s="1104" t="str">
        <f>+entero!AD3</f>
        <v>2011                          A  fines de Ene*</v>
      </c>
      <c r="AE4" s="1104" t="str">
        <f>+entero!AE3</f>
        <v>2011                          A  fines de Feb*</v>
      </c>
      <c r="AF4" s="1104" t="str">
        <f>+entero!AF3</f>
        <v>2011                          A  fines de Mar*</v>
      </c>
      <c r="AG4" s="1104" t="str">
        <f>+entero!AG3</f>
        <v>2011                          A  fines de adr*</v>
      </c>
      <c r="AH4" s="1104" t="str">
        <f>+entero!AH3</f>
        <v>2011                          A  fines de May*</v>
      </c>
      <c r="AI4" s="1104" t="str">
        <f>+entero!AI3</f>
        <v>2011                          A  fines de Jun*</v>
      </c>
      <c r="AJ4" s="1104" t="str">
        <f>+entero!AJ3</f>
        <v>2011                          A  fines de Jul*</v>
      </c>
      <c r="AK4" s="1104" t="str">
        <f>+entero!AK3</f>
        <v>2011                          A  fines de Ago*</v>
      </c>
      <c r="AL4" s="1104" t="str">
        <f>+entero!AL3</f>
        <v>2011                          A  fines de Sep*</v>
      </c>
      <c r="AM4" s="1104" t="str">
        <f>+entero!AM3</f>
        <v>2011                          A  fines de Oct*</v>
      </c>
      <c r="AN4" s="1104" t="str">
        <f>+entero!AN3</f>
        <v>2011                          A  fines de Nov*</v>
      </c>
      <c r="AO4" s="1104" t="str">
        <f>+entero!AO3</f>
        <v>2011                          A  fines de Dic*</v>
      </c>
      <c r="AP4" s="1104" t="str">
        <f>+entero!AP3</f>
        <v>2012                          A  fines de Ene*</v>
      </c>
      <c r="AQ4" s="1104" t="str">
        <f>+entero!AQ3</f>
        <v>2012                          A  fines de Feb*</v>
      </c>
      <c r="AR4" s="1104" t="str">
        <f>+entero!AR3</f>
        <v>2012                          A  fines de Mar*</v>
      </c>
      <c r="AS4" s="1104" t="str">
        <f>+entero!AS3</f>
        <v>2012                          A  fines de adr*</v>
      </c>
      <c r="AT4" s="1104" t="str">
        <f>+entero!AT3</f>
        <v>2012                          A  fines de May*</v>
      </c>
      <c r="AU4" s="1104" t="str">
        <f>+entero!AU3</f>
        <v>2012                          A  fines de Jun*</v>
      </c>
      <c r="AV4" s="1104" t="str">
        <f>+entero!AV3</f>
        <v>2012                          A  fines de Jul*</v>
      </c>
      <c r="AW4" s="1104" t="str">
        <f>+entero!AW3</f>
        <v>2012                          A  fines de Ago*</v>
      </c>
      <c r="AX4" s="1104" t="str">
        <f>+entero!AX3</f>
        <v>2012                          A  fines de Sep*</v>
      </c>
      <c r="AY4" s="1104" t="str">
        <f>+entero!AY3</f>
        <v>2012                          A  fines de Oct*</v>
      </c>
      <c r="AZ4" s="1104" t="str">
        <f>+entero!AZ3</f>
        <v>2012                          A  fines de Nov*</v>
      </c>
      <c r="BA4" s="1104" t="str">
        <f>+entero!BA3</f>
        <v>2012                          A  fines de Dic*</v>
      </c>
      <c r="BB4" s="1104" t="str">
        <f>+entero!BB3</f>
        <v>2013                          A  fines de Ene*</v>
      </c>
      <c r="BC4" s="1104" t="str">
        <f>+entero!BC3</f>
        <v>2013                          A  fines de Feb*</v>
      </c>
      <c r="BD4" s="1104" t="str">
        <f>+entero!BD3</f>
        <v>2013                          A  fines de Mar*</v>
      </c>
      <c r="BE4" s="1104" t="str">
        <f>+entero!BE3</f>
        <v>2013                          A  fines de adr*</v>
      </c>
      <c r="BF4" s="1104" t="str">
        <f>+entero!BF3</f>
        <v>2013                          A  fines de May*</v>
      </c>
      <c r="BG4" s="1104" t="str">
        <f>+entero!BG3</f>
        <v>2013                          A  fines de Jun*</v>
      </c>
      <c r="BH4" s="1104" t="str">
        <f>+entero!BH3</f>
        <v>2013                          A  fines de Jul*</v>
      </c>
      <c r="BI4" s="1104" t="str">
        <f>+entero!BI3</f>
        <v>2013                          A  fines de Ago*</v>
      </c>
      <c r="BJ4" s="1104" t="str">
        <f>+entero!BJ3</f>
        <v>2013                          A  fines de Sep*</v>
      </c>
      <c r="BK4" s="1104" t="str">
        <f>+entero!BK3</f>
        <v>2013                          A  fines de Oct*</v>
      </c>
      <c r="BL4" s="1104" t="str">
        <f>+entero!BL3</f>
        <v>2013                          A  fines de Nov*</v>
      </c>
      <c r="BM4" s="1104" t="str">
        <f>+entero!BM3</f>
        <v>2013                          A  fines de Dic*</v>
      </c>
      <c r="BN4" s="1104" t="str">
        <f>+entero!BN3</f>
        <v>2014                          A  fines de Ene*</v>
      </c>
      <c r="BO4" s="1104" t="str">
        <f>+entero!BO3</f>
        <v>2014                          A  fines de Feb*</v>
      </c>
      <c r="BP4" s="1104" t="str">
        <f>+entero!BP3</f>
        <v>2014                          A  fines de Mar*</v>
      </c>
      <c r="BQ4" s="1104" t="str">
        <f>+entero!BQ3</f>
        <v>2014                          A  fines de adr*</v>
      </c>
      <c r="BR4" s="1104" t="str">
        <f>+entero!BR3</f>
        <v>2014                          A  fines de May*</v>
      </c>
      <c r="BS4" s="1104" t="str">
        <f>+entero!BS3</f>
        <v>2014                          A  fines de Jun*</v>
      </c>
      <c r="BT4" s="1104" t="str">
        <f>+entero!BT3</f>
        <v>2014                          A  fines de Jul*</v>
      </c>
      <c r="BU4" s="1104" t="str">
        <f>+entero!BU3</f>
        <v>2014                          A  fines de Ago*</v>
      </c>
      <c r="BV4" s="1104" t="str">
        <f>+entero!BV3</f>
        <v>2014                          A  fines de Sep*</v>
      </c>
      <c r="BW4" s="1104" t="str">
        <f>+entero!BW3</f>
        <v>2014                          A  fines de Oct*</v>
      </c>
      <c r="BX4" s="1104" t="str">
        <f>+entero!BX3</f>
        <v>2014                          A  fines de Nov*</v>
      </c>
      <c r="BY4" s="1104" t="str">
        <f>+entero!BY3</f>
        <v>2014                          A  fines de Dic*</v>
      </c>
      <c r="BZ4" s="1104" t="str">
        <f>+entero!BZ3</f>
        <v>2015                         A  fines de Ene*</v>
      </c>
      <c r="CA4" s="1104" t="str">
        <f>+entero!CA3</f>
        <v>2015                         A  fines de Feb*</v>
      </c>
      <c r="CB4" s="1104" t="str">
        <f>+entero!CB3</f>
        <v>2015                         A  fines de Mar*</v>
      </c>
      <c r="CC4" s="1104" t="str">
        <f>+entero!CC3</f>
        <v xml:space="preserve">2015                         A  fines de adr* </v>
      </c>
      <c r="CD4" s="1104" t="str">
        <f>+entero!CD3</f>
        <v xml:space="preserve">2015                         A  fines de May* </v>
      </c>
      <c r="CE4" s="1104" t="str">
        <f>+entero!CE3</f>
        <v xml:space="preserve">2015                         A  fines de Jun* </v>
      </c>
      <c r="CF4" s="1104" t="str">
        <f>+entero!CF3</f>
        <v xml:space="preserve">2015                         A  fines de Jul* </v>
      </c>
      <c r="CG4" s="1104" t="str">
        <f>+entero!CG3</f>
        <v xml:space="preserve">2015                         A  fines de Ago* </v>
      </c>
      <c r="CH4" s="1104" t="str">
        <f>+entero!CH3</f>
        <v xml:space="preserve">2015                         A  fines de Sep* </v>
      </c>
      <c r="CI4" s="1104" t="str">
        <f>+entero!CI3</f>
        <v xml:space="preserve">2015                         A  fines de Oct* </v>
      </c>
      <c r="CJ4" s="1104" t="str">
        <f>+entero!CJ3</f>
        <v xml:space="preserve">2015                         A  fines de Nov* </v>
      </c>
      <c r="CK4" s="1104" t="str">
        <f>+entero!CK3</f>
        <v xml:space="preserve">2015                         A  fines de Dic* </v>
      </c>
      <c r="CL4" s="1104" t="str">
        <f>+entero!CL3</f>
        <v xml:space="preserve">2016                         A  fines de Ene* </v>
      </c>
      <c r="CM4" s="1104" t="str">
        <f>+entero!CM3</f>
        <v xml:space="preserve">2016                         A  fines de Feb* </v>
      </c>
      <c r="CN4" s="1104" t="str">
        <f>+entero!CN3</f>
        <v xml:space="preserve">2016                         A  fines de Mar* </v>
      </c>
      <c r="CO4" s="1104" t="str">
        <f>+entero!CO3</f>
        <v xml:space="preserve">2016                         A  fines de adr* </v>
      </c>
      <c r="CP4" s="1104" t="str">
        <f>+entero!CP3</f>
        <v xml:space="preserve">2016                         A  fines de May* </v>
      </c>
      <c r="CQ4" s="1104" t="str">
        <f>+entero!CQ3</f>
        <v xml:space="preserve">2016                         A  fines de Jun* </v>
      </c>
      <c r="CR4" s="1104" t="str">
        <f>+entero!CR3</f>
        <v xml:space="preserve">2016                         A  fines de Jul* </v>
      </c>
      <c r="CS4" s="1104" t="str">
        <f>+entero!CS3</f>
        <v xml:space="preserve">2016                         A  fines de Ago* </v>
      </c>
      <c r="CT4" s="1104" t="str">
        <f>+entero!CT3</f>
        <v xml:space="preserve">2016                         A  fines de Sep* </v>
      </c>
      <c r="CU4" s="1104" t="str">
        <f>+entero!CU3</f>
        <v xml:space="preserve">2016                         A  fines de Oct* </v>
      </c>
      <c r="CV4" s="1104" t="str">
        <f>+entero!CV3</f>
        <v xml:space="preserve">2016                         A  fines de Nov* </v>
      </c>
      <c r="CW4" s="1104" t="str">
        <f>+entero!CW3</f>
        <v>2016                         A  fines de Dic* 15</v>
      </c>
      <c r="CX4" s="1104" t="str">
        <f>+entero!CX3</f>
        <v xml:space="preserve">2017                         A  fines de Ene* </v>
      </c>
      <c r="CY4" s="1104" t="str">
        <f>+entero!CY3</f>
        <v xml:space="preserve">2017                         A  fines de Feb* </v>
      </c>
      <c r="CZ4" s="1104" t="str">
        <f>+entero!CZ3</f>
        <v xml:space="preserve">2017                         A  fines de Mar* </v>
      </c>
      <c r="DA4" s="1104" t="str">
        <f>+entero!DA3</f>
        <v xml:space="preserve">2017                         A  fines de Abr* </v>
      </c>
      <c r="DB4" s="1104" t="str">
        <f>+entero!DB3</f>
        <v xml:space="preserve">2017                         A  fines de May* </v>
      </c>
      <c r="DC4" s="1104" t="str">
        <f>+entero!DC3</f>
        <v xml:space="preserve">2017                         A  fines de Jun* </v>
      </c>
      <c r="DD4" s="1104" t="str">
        <f>+entero!DD3</f>
        <v xml:space="preserve">2017                         A  fines de Jul* </v>
      </c>
      <c r="DE4" s="1104" t="str">
        <f>+entero!DE3</f>
        <v xml:space="preserve">2017                         A  fines de Ago* </v>
      </c>
      <c r="DF4" s="1104" t="str">
        <f>+entero!DF3</f>
        <v xml:space="preserve">2017                         A  fines de Sep* </v>
      </c>
      <c r="DG4" s="1104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112" t="str">
        <f>+entero!EO3</f>
        <v>Semana 1°</v>
      </c>
      <c r="EP4" s="1089" t="str">
        <f>+entero!EP3</f>
        <v>Semana 2°</v>
      </c>
      <c r="EQ4" s="1089"/>
      <c r="ER4" s="1089"/>
      <c r="ES4" s="1089"/>
      <c r="ET4" s="1089"/>
      <c r="EU4" s="1109" t="s">
        <v>252</v>
      </c>
      <c r="EV4" s="1110"/>
      <c r="EW4" s="165"/>
      <c r="EX4" s="165"/>
      <c r="EY4" s="165"/>
      <c r="EZ4" s="165"/>
      <c r="FA4" s="165"/>
      <c r="FB4" s="165"/>
      <c r="FC4" s="165"/>
      <c r="FD4" s="165"/>
    </row>
    <row r="5" spans="3:160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3">
        <f>+entero!EO4</f>
        <v>44050</v>
      </c>
      <c r="EP5" s="930">
        <f>+entero!EP4</f>
        <v>44053</v>
      </c>
      <c r="EQ5" s="930">
        <f>+entero!EQ4</f>
        <v>44054</v>
      </c>
      <c r="ER5" s="930">
        <f>+entero!ER4</f>
        <v>44055</v>
      </c>
      <c r="ES5" s="930">
        <f>+entero!ES4</f>
        <v>44056</v>
      </c>
      <c r="ET5" s="930">
        <f>+entero!ET4</f>
        <v>44057</v>
      </c>
      <c r="EU5" s="972" t="s">
        <v>246</v>
      </c>
      <c r="EV5" s="973" t="s">
        <v>183</v>
      </c>
      <c r="EW5" s="165"/>
      <c r="EX5" s="165"/>
      <c r="EY5" s="165"/>
      <c r="EZ5" s="165"/>
      <c r="FA5" s="165"/>
      <c r="FB5" s="165"/>
      <c r="FC5" s="165"/>
      <c r="FD5" s="165"/>
    </row>
    <row r="6" spans="3:16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718"/>
      <c r="EU6" s="971"/>
      <c r="EV6" s="864"/>
      <c r="EW6" s="165"/>
      <c r="EX6" s="165"/>
      <c r="EY6" s="165"/>
      <c r="EZ6" s="165"/>
      <c r="FA6" s="165"/>
      <c r="FB6" s="165"/>
      <c r="FC6" s="165"/>
      <c r="FD6" s="165"/>
    </row>
    <row r="7" spans="3:16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468">
        <f>+entero!EP7</f>
        <v>6668.5257224700017</v>
      </c>
      <c r="EQ7" s="468">
        <f>+entero!EQ7</f>
        <v>6653.0310384300001</v>
      </c>
      <c r="ER7" s="468">
        <f>+entero!ER7</f>
        <v>6509.3063065200004</v>
      </c>
      <c r="ES7" s="468">
        <f>+entero!ES7</f>
        <v>6594.2948290100003</v>
      </c>
      <c r="ET7" s="468">
        <f>+entero!ET7</f>
        <v>6619.7166753099991</v>
      </c>
      <c r="EU7" s="764">
        <f>+entero!EU7</f>
        <v>-59.474385010002152</v>
      </c>
      <c r="EV7" s="946">
        <f>+entero!EV7</f>
        <v>-0.89044293647070372</v>
      </c>
      <c r="EW7" s="165"/>
      <c r="EX7" s="165"/>
      <c r="EY7" s="165"/>
      <c r="EZ7" s="165"/>
      <c r="FA7" s="165"/>
      <c r="FB7" s="165"/>
      <c r="FC7" s="165"/>
      <c r="FD7" s="165"/>
    </row>
    <row r="8" spans="3:16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468">
        <f>+entero!EP8</f>
        <v>3597.5208723200003</v>
      </c>
      <c r="EQ8" s="468">
        <f>+entero!EQ8</f>
        <v>3577.1999279199995</v>
      </c>
      <c r="ER8" s="468">
        <f>+entero!ER8</f>
        <v>3595.6254046700001</v>
      </c>
      <c r="ES8" s="468">
        <f>+entero!ES8</f>
        <v>3633.4323474799999</v>
      </c>
      <c r="ET8" s="468">
        <f>+entero!ET8</f>
        <v>3652.3975836699997</v>
      </c>
      <c r="EU8" s="764">
        <f>+entero!EU8</f>
        <v>52.401916529999198</v>
      </c>
      <c r="EV8" s="946">
        <f>+entero!EV8</f>
        <v>1.4556105444323952</v>
      </c>
      <c r="EW8" s="165"/>
      <c r="EX8" s="165"/>
      <c r="EY8" s="165"/>
      <c r="EZ8" s="165"/>
      <c r="FA8" s="165"/>
      <c r="FB8" s="165"/>
      <c r="FC8" s="165"/>
      <c r="FD8" s="165"/>
    </row>
    <row r="9" spans="3:16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468">
        <f>+entero!EP9</f>
        <v>234.88336257999998</v>
      </c>
      <c r="EQ9" s="468">
        <f>+entero!EQ9</f>
        <v>234.19667865</v>
      </c>
      <c r="ER9" s="468">
        <f>+entero!ER9</f>
        <v>234.67280321000001</v>
      </c>
      <c r="ES9" s="468">
        <f>+entero!ES9</f>
        <v>234.38812734000001</v>
      </c>
      <c r="ET9" s="468">
        <f>+entero!ET9</f>
        <v>234.91585979999999</v>
      </c>
      <c r="EU9" s="764">
        <f>+entero!EU9</f>
        <v>-1.0974031500000194</v>
      </c>
      <c r="EV9" s="946">
        <f>+entero!EV9</f>
        <v>-0.46497520363188527</v>
      </c>
      <c r="EW9" s="165"/>
      <c r="EX9" s="165"/>
      <c r="EY9" s="165"/>
      <c r="EZ9" s="165"/>
      <c r="FA9" s="165"/>
      <c r="FB9" s="165"/>
      <c r="FC9" s="165"/>
      <c r="FD9" s="165"/>
    </row>
    <row r="10" spans="3:16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468">
        <f>+entero!EP10</f>
        <v>2799.3978382100004</v>
      </c>
      <c r="EQ10" s="468">
        <f>+entero!EQ10</f>
        <v>2805.0229823599998</v>
      </c>
      <c r="ER10" s="468">
        <f>+entero!ER10</f>
        <v>2642.32221764</v>
      </c>
      <c r="ES10" s="468">
        <f>+entero!ES10</f>
        <v>2689.8329759399999</v>
      </c>
      <c r="ET10" s="468">
        <f>+entero!ET10</f>
        <v>2695.6793543399999</v>
      </c>
      <c r="EU10" s="764">
        <f>+entero!EU10</f>
        <v>-110.75153688</v>
      </c>
      <c r="EV10" s="946">
        <f>+entero!EV10</f>
        <v>-3.9463482684177045</v>
      </c>
      <c r="EW10" s="165"/>
      <c r="EX10" s="165"/>
      <c r="EY10" s="165"/>
      <c r="EZ10" s="165"/>
      <c r="FA10" s="165"/>
      <c r="FB10" s="165"/>
      <c r="FC10" s="165"/>
      <c r="FD10" s="165"/>
    </row>
    <row r="11" spans="3:16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468">
        <f>+entero!EP11</f>
        <v>36.723649360000003</v>
      </c>
      <c r="EQ11" s="468">
        <f>+entero!EQ11</f>
        <v>36.611449499999999</v>
      </c>
      <c r="ER11" s="468">
        <f>+entero!ER11</f>
        <v>36.685881000000002</v>
      </c>
      <c r="ES11" s="468">
        <f>+entero!ES11</f>
        <v>36.641378250000002</v>
      </c>
      <c r="ET11" s="468">
        <f>+entero!ET11</f>
        <v>36.7238775</v>
      </c>
      <c r="EU11" s="1073">
        <f>+entero!EU11</f>
        <v>-2.7361509999998646E-2</v>
      </c>
      <c r="EV11" s="946">
        <f>+entero!EV11</f>
        <v>-7.4450578367041151E-2</v>
      </c>
      <c r="EW11" s="165"/>
      <c r="EX11" s="165"/>
      <c r="EY11" s="165"/>
      <c r="EZ11" s="165"/>
      <c r="FA11" s="165"/>
      <c r="FB11" s="165"/>
      <c r="FC11" s="165"/>
      <c r="FD11" s="165"/>
    </row>
    <row r="12" spans="3:16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468">
        <f>+entero!EP12</f>
        <v>6668.5244368500007</v>
      </c>
      <c r="EQ12" s="468">
        <f>+entero!EQ12</f>
        <v>6653.0297528099991</v>
      </c>
      <c r="ER12" s="468">
        <f>+entero!ER12</f>
        <v>6509.3046119299997</v>
      </c>
      <c r="ES12" s="468">
        <f>+entero!ES12</f>
        <v>6594.2931344199997</v>
      </c>
      <c r="ET12" s="468">
        <f>+entero!ET12</f>
        <v>6619.7149807199985</v>
      </c>
      <c r="EU12" s="764">
        <f>+entero!EU12</f>
        <v>-59.474793980002687</v>
      </c>
      <c r="EV12" s="946">
        <f>+entero!EV12</f>
        <v>-0.89044923091250272</v>
      </c>
      <c r="EW12" s="165"/>
      <c r="EX12" s="165"/>
      <c r="EY12" s="165"/>
      <c r="EZ12" s="165"/>
      <c r="FA12" s="165"/>
      <c r="FB12" s="165"/>
      <c r="FC12" s="165"/>
      <c r="FD12" s="165"/>
    </row>
    <row r="13" spans="3:16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762">
        <f>+entero!EO13</f>
        <v>1419.9319004912531</v>
      </c>
      <c r="EP13" s="468">
        <f>+entero!EP13</f>
        <v>1429.5347564169092</v>
      </c>
      <c r="EQ13" s="468">
        <f>+entero!EQ13</f>
        <v>1439.24170755102</v>
      </c>
      <c r="ER13" s="468">
        <f>+entero!ER13</f>
        <v>1434.9122890655976</v>
      </c>
      <c r="ES13" s="468">
        <f>+entero!ES13</f>
        <v>1414.6418503862972</v>
      </c>
      <c r="ET13" s="468">
        <f>+entero!ET13</f>
        <v>1413.5097359664719</v>
      </c>
      <c r="EU13" s="764">
        <f>+entero!EU13</f>
        <v>-6.4221645247812376</v>
      </c>
      <c r="EV13" s="946">
        <f>+entero!EV13</f>
        <v>-0.45228679787807879</v>
      </c>
      <c r="EW13" s="165"/>
      <c r="EX13" s="165"/>
      <c r="EY13" s="165"/>
      <c r="EZ13" s="165"/>
      <c r="FA13" s="165"/>
      <c r="FB13" s="165"/>
      <c r="FC13" s="165"/>
      <c r="FD13" s="165"/>
    </row>
    <row r="14" spans="3:16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468">
        <f>+entero!EP14</f>
        <v>411.14165926999993</v>
      </c>
      <c r="EQ14" s="468">
        <f>+entero!EQ14</f>
        <v>412.95790304000008</v>
      </c>
      <c r="ER14" s="468">
        <f>+entero!ER14</f>
        <v>412.96374368000005</v>
      </c>
      <c r="ES14" s="468">
        <f>+entero!ES14</f>
        <v>412.97050652999991</v>
      </c>
      <c r="ET14" s="468">
        <f>+entero!ET14</f>
        <v>410.78179482000002</v>
      </c>
      <c r="EU14" s="764">
        <f>+entero!EU14</f>
        <v>0.80424568000000818</v>
      </c>
      <c r="EV14" s="946">
        <f>+entero!EV14</f>
        <v>0.19616822474475856</v>
      </c>
      <c r="EW14" s="165"/>
      <c r="EX14" s="165"/>
      <c r="EY14" s="165"/>
      <c r="EZ14" s="165"/>
      <c r="FA14" s="165"/>
      <c r="FB14" s="165"/>
      <c r="FC14" s="165"/>
      <c r="FD14" s="165"/>
    </row>
    <row r="15" spans="3:16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976"/>
      <c r="EV15" s="946"/>
      <c r="EW15" s="165"/>
      <c r="EX15" s="165"/>
      <c r="EY15" s="165"/>
      <c r="EZ15" s="165"/>
      <c r="FA15" s="165"/>
      <c r="FB15" s="165"/>
      <c r="FC15" s="165"/>
      <c r="FD15" s="165"/>
    </row>
    <row r="16" spans="3:16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468">
        <f>+entero!EP16</f>
        <v>178.29258020999998</v>
      </c>
      <c r="EQ16" s="468">
        <f>+entero!EQ16</f>
        <v>178.30837094000003</v>
      </c>
      <c r="ER16" s="468">
        <f>+entero!ER16</f>
        <v>178.31372730999999</v>
      </c>
      <c r="ES16" s="468">
        <f>+entero!ES16</f>
        <v>178.31655959</v>
      </c>
      <c r="ET16" s="468">
        <f>+entero!ET16</f>
        <v>178.32838147999999</v>
      </c>
      <c r="EU16" s="1047">
        <f>+entero!EU16</f>
        <v>5.4850259999994933E-2</v>
      </c>
      <c r="EV16" s="946">
        <f>+entero!EV16</f>
        <v>3.0767472672264786E-2</v>
      </c>
      <c r="EW16" s="165"/>
      <c r="EX16" s="165"/>
      <c r="EY16" s="165"/>
      <c r="EZ16" s="165"/>
      <c r="FA16" s="165"/>
      <c r="FB16" s="165"/>
      <c r="FC16" s="165"/>
      <c r="FD16" s="165"/>
    </row>
    <row r="17" spans="2:168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764"/>
      <c r="EV17" s="946"/>
      <c r="EW17" s="797"/>
      <c r="EX17" s="797"/>
      <c r="EY17" s="797"/>
      <c r="EZ17" s="797"/>
      <c r="FA17" s="797"/>
      <c r="FB17" s="797"/>
      <c r="FC17" s="797"/>
      <c r="FD17" s="797"/>
      <c r="FE17" s="798"/>
      <c r="FF17" s="798"/>
      <c r="FG17" s="798"/>
      <c r="FH17" s="798"/>
      <c r="FI17" s="798"/>
      <c r="FJ17" s="798"/>
      <c r="FK17" s="798"/>
      <c r="FL17" s="798"/>
    </row>
    <row r="18" spans="2:16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762">
        <f>+entero!EO18</f>
        <v>8277.3952064112545</v>
      </c>
      <c r="EP18" s="468">
        <f>+entero!EP18</f>
        <v>8276.3517734769102</v>
      </c>
      <c r="EQ18" s="468">
        <f>+entero!EQ18</f>
        <v>8270.57983130102</v>
      </c>
      <c r="ER18" s="468">
        <f>+entero!ER18</f>
        <v>8122.5306283055979</v>
      </c>
      <c r="ES18" s="468">
        <f>+entero!ES18</f>
        <v>8187.2515443962966</v>
      </c>
      <c r="ET18" s="468">
        <f>+entero!ET18</f>
        <v>8211.5530981664706</v>
      </c>
      <c r="EU18" s="764">
        <f>+entero!EU18</f>
        <v>-65.842108244783958</v>
      </c>
      <c r="EV18" s="946">
        <f>+entero!EV18</f>
        <v>-0.79544478187758838</v>
      </c>
      <c r="EW18" s="165"/>
      <c r="EX18" s="165"/>
      <c r="EY18" s="165"/>
      <c r="EZ18" s="165"/>
      <c r="FA18" s="165"/>
      <c r="FB18" s="165"/>
      <c r="FC18" s="165"/>
      <c r="FD18" s="165"/>
    </row>
    <row r="19" spans="2:16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0.2</v>
      </c>
      <c r="EU19" s="1047">
        <f>+entero!EU19</f>
        <v>0.2</v>
      </c>
      <c r="EV19" s="946"/>
      <c r="EW19" s="165"/>
      <c r="EX19" s="165"/>
      <c r="EY19" s="165"/>
      <c r="EZ19" s="165"/>
      <c r="FA19" s="165"/>
      <c r="FB19" s="165"/>
      <c r="FC19" s="165"/>
      <c r="FD19" s="165"/>
    </row>
    <row r="20" spans="2:16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764"/>
      <c r="EV20" s="946"/>
      <c r="EW20" s="165"/>
      <c r="EX20" s="165"/>
      <c r="EY20" s="165"/>
      <c r="EZ20" s="165"/>
      <c r="FA20" s="165"/>
      <c r="FB20" s="165"/>
      <c r="FC20" s="165"/>
      <c r="FD20" s="165"/>
    </row>
    <row r="21" spans="2:168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1066">
        <f>+entero!EP21</f>
        <v>0</v>
      </c>
      <c r="EQ21" s="1066">
        <f>+entero!EQ21</f>
        <v>0</v>
      </c>
      <c r="ER21" s="468">
        <f>+entero!ER21</f>
        <v>0</v>
      </c>
      <c r="ES21" s="468">
        <f>+entero!ES21</f>
        <v>0</v>
      </c>
      <c r="ET21" s="468">
        <f>+entero!ET21</f>
        <v>2</v>
      </c>
      <c r="EU21" s="764">
        <f>+entero!EU21</f>
        <v>-17.5</v>
      </c>
      <c r="EV21" s="946">
        <f>+entero!EV21</f>
        <v>-89.743589743589752</v>
      </c>
      <c r="EW21" s="797"/>
      <c r="EX21" s="797"/>
      <c r="EY21" s="797"/>
      <c r="EZ21" s="797"/>
      <c r="FA21" s="797"/>
      <c r="FB21" s="797"/>
      <c r="FC21" s="797"/>
      <c r="FD21" s="797"/>
      <c r="FE21" s="798"/>
      <c r="FF21" s="798"/>
      <c r="FG21" s="798"/>
      <c r="FH21" s="798"/>
      <c r="FI21" s="798"/>
      <c r="FJ21" s="798"/>
      <c r="FK21" s="798"/>
      <c r="FL21" s="798"/>
    </row>
    <row r="22" spans="2:168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1066">
        <f>+entero!EP22</f>
        <v>0</v>
      </c>
      <c r="EQ22" s="1066">
        <f>+entero!EQ22</f>
        <v>0</v>
      </c>
      <c r="ER22" s="468">
        <f>+entero!ER22</f>
        <v>0</v>
      </c>
      <c r="ES22" s="468">
        <f>+entero!ES22</f>
        <v>0.8</v>
      </c>
      <c r="ET22" s="468">
        <f>+entero!ET22</f>
        <v>0</v>
      </c>
      <c r="EU22" s="764">
        <f>+entero!EU22</f>
        <v>-0.7</v>
      </c>
      <c r="EV22" s="946">
        <f>+entero!EV22</f>
        <v>-46.666666666666664</v>
      </c>
      <c r="EW22" s="797"/>
      <c r="EX22" s="797"/>
      <c r="EY22" s="797"/>
      <c r="EZ22" s="797"/>
      <c r="FA22" s="797"/>
      <c r="FB22" s="797"/>
      <c r="FC22" s="797"/>
      <c r="FD22" s="797"/>
      <c r="FE22" s="798"/>
      <c r="FF22" s="798"/>
      <c r="FG22" s="798"/>
      <c r="FH22" s="798"/>
      <c r="FI22" s="798"/>
      <c r="FJ22" s="798"/>
      <c r="FK22" s="798"/>
      <c r="FL22" s="798"/>
    </row>
    <row r="23" spans="2:168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1047"/>
      <c r="EV23" s="946"/>
      <c r="EW23" s="797"/>
      <c r="EX23" s="797"/>
      <c r="EY23" s="797"/>
      <c r="EZ23" s="797"/>
      <c r="FA23" s="797"/>
      <c r="FB23" s="797"/>
      <c r="FC23" s="797"/>
      <c r="FD23" s="797"/>
      <c r="FE23" s="798"/>
      <c r="FF23" s="798"/>
      <c r="FG23" s="798"/>
      <c r="FH23" s="798"/>
      <c r="FI23" s="798"/>
      <c r="FJ23" s="798"/>
      <c r="FK23" s="798"/>
      <c r="FL23" s="798"/>
    </row>
    <row r="24" spans="2:16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964"/>
      <c r="EV24" s="946"/>
      <c r="EW24" s="165"/>
      <c r="EX24" s="165"/>
      <c r="EY24" s="165"/>
      <c r="EZ24" s="165"/>
      <c r="FA24" s="165"/>
      <c r="FB24" s="165"/>
      <c r="FC24" s="165"/>
      <c r="FD24" s="165"/>
    </row>
    <row r="25" spans="2:16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468">
        <f>+entero!EP25</f>
        <v>15</v>
      </c>
      <c r="EQ25" s="468">
        <f>+entero!EQ25</f>
        <v>0</v>
      </c>
      <c r="ER25" s="468">
        <f>+entero!ER25</f>
        <v>10</v>
      </c>
      <c r="ES25" s="468">
        <f>+entero!ES25</f>
        <v>20</v>
      </c>
      <c r="ET25" s="468">
        <f>+entero!ET25</f>
        <v>0</v>
      </c>
      <c r="EU25" s="764">
        <f>+entero!EU25</f>
        <v>22</v>
      </c>
      <c r="EV25" s="946">
        <f>+entero!EV25</f>
        <v>95.652173913043484</v>
      </c>
      <c r="EW25" s="165"/>
      <c r="EX25" s="165"/>
      <c r="EY25" s="165"/>
      <c r="EZ25" s="165"/>
      <c r="FA25" s="165"/>
      <c r="FB25" s="165"/>
      <c r="FC25" s="165"/>
      <c r="FD25" s="165"/>
    </row>
    <row r="26" spans="2:16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10</v>
      </c>
      <c r="ES26" s="468">
        <f>+entero!ES26</f>
        <v>0</v>
      </c>
      <c r="ET26" s="468">
        <f>+entero!ET26</f>
        <v>0</v>
      </c>
      <c r="EU26" s="764"/>
      <c r="EV26" s="946"/>
      <c r="EW26" s="165"/>
      <c r="EX26" s="165"/>
      <c r="EY26" s="165"/>
      <c r="EZ26" s="165"/>
      <c r="FA26" s="165"/>
      <c r="FB26" s="165"/>
      <c r="FC26" s="165"/>
      <c r="FD26" s="165"/>
    </row>
    <row r="27" spans="2:16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977"/>
      <c r="EU27" s="865"/>
      <c r="EV27" s="866"/>
      <c r="EW27" s="165"/>
      <c r="EX27" s="165"/>
      <c r="EY27" s="165"/>
      <c r="EZ27" s="165"/>
      <c r="FA27" s="165"/>
      <c r="FB27" s="165"/>
      <c r="FC27" s="165"/>
      <c r="FD27" s="165"/>
    </row>
    <row r="28" spans="2:16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2:16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2:16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2:16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2:16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/>
      <c r="ET55" s="751">
        <v>897.25309014000004</v>
      </c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</row>
    <row r="171" spans="3:15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</row>
    <row r="172" spans="3:15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</sheetData>
  <mergeCells count="144">
    <mergeCell ref="DW4:DW5"/>
    <mergeCell ref="CT4:CT5"/>
    <mergeCell ref="EF4:EF5"/>
    <mergeCell ref="EG4:EG5"/>
    <mergeCell ref="CN4:CN5"/>
    <mergeCell ref="EO4:EO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CB4:CB5"/>
    <mergeCell ref="CG4:CG5"/>
    <mergeCell ref="CC4:CC5"/>
    <mergeCell ref="EP4:ET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EU4:E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U7:EV8 EU18:EV18 DU17:DU20 DU8:DU16 DU7 EU12:EV14 EU10:E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F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50" width="9.28515625" style="808" customWidth="1"/>
    <col min="151" max="162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6.2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322"/>
      <c r="EU5" s="84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109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867">
        <f>+entero!EP28</f>
        <v>84070.927255313829</v>
      </c>
      <c r="EQ6" s="867">
        <f>+entero!EQ28</f>
        <v>84222.747841620236</v>
      </c>
      <c r="ER6" s="867">
        <f>+entero!ER28</f>
        <v>84634.08804031703</v>
      </c>
      <c r="ES6" s="867">
        <f>+entero!ES28</f>
        <v>85117.326252840838</v>
      </c>
      <c r="ET6" s="867">
        <f>+entero!ET28</f>
        <v>84795.406843613833</v>
      </c>
      <c r="EU6" s="846">
        <f>+entero!EU28</f>
        <v>696.72488992457511</v>
      </c>
      <c r="EV6" s="947">
        <f>+entero!EV28</f>
        <v>0.82846112892499513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109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867">
        <f>+entero!EP29</f>
        <v>52652.7889039</v>
      </c>
      <c r="EQ7" s="867">
        <f>+entero!EQ29</f>
        <v>52739.401116599998</v>
      </c>
      <c r="ER7" s="867">
        <f>+entero!ER29</f>
        <v>52902.700305099999</v>
      </c>
      <c r="ES7" s="867">
        <f>+entero!ES29</f>
        <v>52777.3936798</v>
      </c>
      <c r="ET7" s="867">
        <f>+entero!ET29</f>
        <v>52908.512458500001</v>
      </c>
      <c r="EU7" s="846">
        <f>+entero!EU29</f>
        <v>535.99306090000027</v>
      </c>
      <c r="EV7" s="947">
        <f>+entero!EV29</f>
        <v>1.0234242443653807</v>
      </c>
      <c r="EW7" s="165"/>
      <c r="EX7" s="165"/>
      <c r="EY7" s="165"/>
      <c r="EZ7" s="165"/>
      <c r="FA7" s="165"/>
      <c r="FB7" s="165"/>
      <c r="FC7" s="165"/>
      <c r="FD7" s="165"/>
    </row>
    <row r="8" spans="1:160" x14ac:dyDescent="0.2">
      <c r="A8" s="3"/>
      <c r="B8" s="109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867">
        <f>+entero!EP30</f>
        <v>6906.7112668180389</v>
      </c>
      <c r="EQ8" s="867">
        <f>+entero!EQ30</f>
        <v>7099.6170119966127</v>
      </c>
      <c r="ER8" s="867">
        <f>+entero!ER30</f>
        <v>8248.8706669250569</v>
      </c>
      <c r="ES8" s="867">
        <f>+entero!ES30</f>
        <v>7540.54277731809</v>
      </c>
      <c r="ET8" s="867">
        <f>+entero!ET30</f>
        <v>7497.2676903971451</v>
      </c>
      <c r="EU8" s="846">
        <f>+entero!EU30</f>
        <v>943.99014761442231</v>
      </c>
      <c r="EV8" s="947">
        <f>+entero!EV30</f>
        <v>14.40485530258154</v>
      </c>
      <c r="EW8" s="165"/>
      <c r="EX8" s="165"/>
      <c r="EY8" s="165"/>
      <c r="EZ8" s="165"/>
      <c r="FA8" s="165"/>
      <c r="FB8" s="165"/>
      <c r="FC8" s="165"/>
      <c r="FD8" s="165"/>
    </row>
    <row r="9" spans="1:160" x14ac:dyDescent="0.2">
      <c r="A9" s="3"/>
      <c r="B9" s="109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867">
        <f>+entero!EP31</f>
        <v>39418.84094357006</v>
      </c>
      <c r="EQ9" s="867">
        <f>+entero!EQ31</f>
        <v>39837.734750768141</v>
      </c>
      <c r="ER9" s="867">
        <f>+entero!ER31</f>
        <v>39783.288949269816</v>
      </c>
      <c r="ES9" s="867">
        <f>+entero!ES31</f>
        <v>39872.202580968282</v>
      </c>
      <c r="ET9" s="867">
        <f>+entero!ET31</f>
        <v>39427.325033810557</v>
      </c>
      <c r="EU9" s="846">
        <f>+entero!EU31</f>
        <v>-106.89400524306257</v>
      </c>
      <c r="EV9" s="947">
        <f>+entero!EV31</f>
        <v>-0.27038350027217695</v>
      </c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109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867">
        <f>+entero!EP32</f>
        <v>17307.419176072799</v>
      </c>
      <c r="EQ10" s="867">
        <f>+entero!EQ32</f>
        <v>17242.664420643199</v>
      </c>
      <c r="ER10" s="867">
        <f>+entero!ER32</f>
        <v>17513.720927542599</v>
      </c>
      <c r="ES10" s="867">
        <f>+entero!ES32</f>
        <v>17681.452595049199</v>
      </c>
      <c r="ET10" s="867">
        <f>+entero!ET32</f>
        <v>17685.051794471197</v>
      </c>
      <c r="EU10" s="846">
        <f>+entero!EU32</f>
        <v>414.89379228459802</v>
      </c>
      <c r="EV10" s="947">
        <f>+entero!EV32</f>
        <v>2.4023740386860832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109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68"/>
      <c r="EU11" s="847"/>
      <c r="EV11" s="948"/>
      <c r="EW11" s="165"/>
      <c r="EX11" s="165"/>
      <c r="EY11" s="165"/>
      <c r="EZ11" s="165"/>
      <c r="FA11" s="165"/>
      <c r="FB11" s="165"/>
      <c r="FC11" s="165"/>
      <c r="FD11" s="165"/>
    </row>
    <row r="12" spans="1:160" x14ac:dyDescent="0.2">
      <c r="A12" s="3"/>
      <c r="B12" s="109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763">
        <f>+entero!EO34</f>
        <v>77247.866937224098</v>
      </c>
      <c r="EP12" s="867">
        <f>+entero!EP34</f>
        <v>77357.429831814094</v>
      </c>
      <c r="EQ12" s="867">
        <f>+entero!EQ34</f>
        <v>77543.524857084107</v>
      </c>
      <c r="ER12" s="867">
        <f>+entero!ER34</f>
        <v>77804.706536244106</v>
      </c>
      <c r="ES12" s="867">
        <f>+entero!ES34</f>
        <v>77728.532836584098</v>
      </c>
      <c r="ET12" s="867">
        <f>+entero!ET34</f>
        <v>77500.936472774105</v>
      </c>
      <c r="EU12" s="846">
        <f>+entero!EU34</f>
        <v>253.06953555000655</v>
      </c>
      <c r="EV12" s="947">
        <f>+entero!EV34</f>
        <v>0.32760715031220849</v>
      </c>
      <c r="EW12" s="165"/>
      <c r="EX12" s="165"/>
      <c r="EY12" s="165"/>
      <c r="EZ12" s="165"/>
      <c r="FA12" s="165"/>
      <c r="FB12" s="165"/>
      <c r="FC12" s="165"/>
      <c r="FD12" s="165"/>
    </row>
    <row r="13" spans="1:160" x14ac:dyDescent="0.2">
      <c r="A13" s="3"/>
      <c r="B13" s="109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763">
        <f>+entero!EO35</f>
        <v>135670.84400994537</v>
      </c>
      <c r="EP13" s="867">
        <f>+entero!EP35</f>
        <v>135454.84435599536</v>
      </c>
      <c r="EQ13" s="867">
        <f>+entero!EQ35</f>
        <v>135751.08393574538</v>
      </c>
      <c r="ER13" s="867">
        <f>+entero!ER35</f>
        <v>136003.05054798539</v>
      </c>
      <c r="ES13" s="867">
        <f>+entero!ES35</f>
        <v>135842.45178656536</v>
      </c>
      <c r="ET13" s="867">
        <f>+entero!ET35</f>
        <v>135618.24235454536</v>
      </c>
      <c r="EU13" s="846">
        <f>+entero!EU35</f>
        <v>-52.601655400008895</v>
      </c>
      <c r="EV13" s="947">
        <f>+entero!EV35</f>
        <v>-3.8771525145191048E-2</v>
      </c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109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763">
        <f>+entero!EO36</f>
        <v>234663.26685574296</v>
      </c>
      <c r="EP14" s="867">
        <f>+entero!EP36</f>
        <v>234500.20953859293</v>
      </c>
      <c r="EQ14" s="867">
        <f>+entero!EQ36</f>
        <v>234677.56523985293</v>
      </c>
      <c r="ER14" s="867">
        <f>+entero!ER36</f>
        <v>234935.35061678293</v>
      </c>
      <c r="ES14" s="867">
        <f>+entero!ES36</f>
        <v>234697.20171676297</v>
      </c>
      <c r="ET14" s="867">
        <f>+entero!ET36</f>
        <v>234724.8144229929</v>
      </c>
      <c r="EU14" s="846">
        <f>+entero!EU36</f>
        <v>61.547567249945132</v>
      </c>
      <c r="EV14" s="947">
        <f>+entero!EV36</f>
        <v>2.6228036485906814E-2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109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69"/>
      <c r="EU15" s="848"/>
      <c r="EV15" s="870"/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109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766">
        <f>+entero!EO38</f>
        <v>90.133244564805537</v>
      </c>
      <c r="EP16" s="871">
        <f>+entero!EP38</f>
        <v>90.132302225556842</v>
      </c>
      <c r="EQ16" s="871">
        <f>+entero!EQ38</f>
        <v>90.134369797143094</v>
      </c>
      <c r="ER16" s="871">
        <f>+entero!ER38</f>
        <v>90.145870388009484</v>
      </c>
      <c r="ES16" s="871">
        <f>+entero!ES38</f>
        <v>90.181554323487291</v>
      </c>
      <c r="ET16" s="871">
        <f>+entero!ET38</f>
        <v>90.176315212274957</v>
      </c>
      <c r="EU16" s="1084">
        <f>+entero!EU38</f>
        <v>4.3070647469420464E-2</v>
      </c>
      <c r="EV16" s="872">
        <f>+entero!EV38</f>
        <v>4.7785528721816725E-2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109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766">
        <f>+entero!EO39</f>
        <v>85.027371929274182</v>
      </c>
      <c r="EP17" s="871">
        <f>+entero!EP39</f>
        <v>84.966663258225196</v>
      </c>
      <c r="EQ17" s="871">
        <f>+entero!EQ39</f>
        <v>84.967646605361409</v>
      </c>
      <c r="ER17" s="871">
        <f>+entero!ER39</f>
        <v>84.985442290142629</v>
      </c>
      <c r="ES17" s="871">
        <f>+entero!ES39</f>
        <v>84.99117410383775</v>
      </c>
      <c r="ET17" s="871">
        <f>+entero!ET39</f>
        <v>84.9889338746828</v>
      </c>
      <c r="EU17" s="1084">
        <f>+entero!EU39</f>
        <v>-3.8438054591381388E-2</v>
      </c>
      <c r="EV17" s="872">
        <f>+entero!EV39</f>
        <v>-4.52066831177073E-2</v>
      </c>
      <c r="EW17" s="165"/>
      <c r="EX17" s="165"/>
      <c r="EY17" s="165"/>
      <c r="EZ17" s="165"/>
      <c r="FA17" s="165"/>
      <c r="FB17" s="165"/>
      <c r="FC17" s="165"/>
      <c r="FD17" s="165"/>
    </row>
    <row r="18" spans="1:160" ht="13.5" thickBot="1" x14ac:dyDescent="0.25">
      <c r="A18" s="3"/>
      <c r="B18" s="109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767">
        <f>+entero!EO40</f>
        <v>88.660858760063405</v>
      </c>
      <c r="EP18" s="1021">
        <f>+entero!EP40</f>
        <v>88.631432515609532</v>
      </c>
      <c r="EQ18" s="1021">
        <f>+entero!EQ40</f>
        <v>88.63898754004363</v>
      </c>
      <c r="ER18" s="1021">
        <f>+entero!ER40</f>
        <v>88.643144561691187</v>
      </c>
      <c r="ES18" s="1021">
        <f>+entero!ES40</f>
        <v>88.646681379120636</v>
      </c>
      <c r="ET18" s="1021">
        <f>+entero!ET40</f>
        <v>88.650950170821602</v>
      </c>
      <c r="EU18" s="1085">
        <f>+entero!EU40</f>
        <v>-9.9085892418031563E-3</v>
      </c>
      <c r="EV18" s="873">
        <f>+entero!EV40</f>
        <v>-1.1175832695934142E-2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</sheetData>
  <mergeCells count="145">
    <mergeCell ref="M3:M4"/>
    <mergeCell ref="EO3:EO4"/>
    <mergeCell ref="EN3:EN4"/>
    <mergeCell ref="EM3:EM4"/>
    <mergeCell ref="EL3:EL4"/>
    <mergeCell ref="EI3:EI4"/>
    <mergeCell ref="EU3:EV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BW3:BW4"/>
    <mergeCell ref="EP3:ET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Q3:BQ4"/>
    <mergeCell ref="CD3:CD4"/>
    <mergeCell ref="BA3:BA4"/>
    <mergeCell ref="AS3:AS4"/>
    <mergeCell ref="AP3:AP4"/>
    <mergeCell ref="DY3:DY4"/>
    <mergeCell ref="BO3:BO4"/>
    <mergeCell ref="AU3:AU4"/>
    <mergeCell ref="CW3:CW4"/>
    <mergeCell ref="CY3:CY4"/>
    <mergeCell ref="CP3:CP4"/>
    <mergeCell ref="BM3:BM4"/>
    <mergeCell ref="CV3:CV4"/>
    <mergeCell ref="AT3:AT4"/>
    <mergeCell ref="DJ3:DJ4"/>
    <mergeCell ref="EC3:EC4"/>
    <mergeCell ref="DX3:DX4"/>
    <mergeCell ref="BX3:BX4"/>
    <mergeCell ref="CF3:CF4"/>
    <mergeCell ref="BU3:BU4"/>
    <mergeCell ref="BN3:BN4"/>
    <mergeCell ref="DF3:DF4"/>
    <mergeCell ref="BR3:B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D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0" width="8.285156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8.7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18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4" t="s">
        <v>246</v>
      </c>
      <c r="EV4" s="975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875">
        <f>+entero!EP42</f>
        <v>3369.2352769679296</v>
      </c>
      <c r="EQ6" s="875">
        <f>+entero!EQ42</f>
        <v>3369.2352769679296</v>
      </c>
      <c r="ER6" s="875">
        <f>+entero!ER42</f>
        <v>3369.2352769679296</v>
      </c>
      <c r="ES6" s="875">
        <f>+entero!ES42</f>
        <v>3369.2352769679296</v>
      </c>
      <c r="ET6" s="875">
        <f>+entero!ET42</f>
        <v>3405.4023323615152</v>
      </c>
      <c r="EU6" s="1013">
        <f>+entero!EU42</f>
        <v>36.167055393585542</v>
      </c>
      <c r="EV6" s="949">
        <f>+entero!EV42</f>
        <v>1.0734499796088239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468">
        <f>+entero!EP43</f>
        <v>3346.7293002915449</v>
      </c>
      <c r="EQ7" s="468">
        <f>+entero!EQ43</f>
        <v>3346.7293002915449</v>
      </c>
      <c r="ER7" s="468">
        <f>+entero!ER43</f>
        <v>3346.7293002915449</v>
      </c>
      <c r="ES7" s="468">
        <f>+entero!ES43</f>
        <v>3346.7293002915449</v>
      </c>
      <c r="ET7" s="468">
        <f>+entero!ET43</f>
        <v>3383.1724489795915</v>
      </c>
      <c r="EU7" s="1013">
        <f>+entero!EU43</f>
        <v>36.443148688046676</v>
      </c>
      <c r="EV7" s="946">
        <f>+entero!EV43</f>
        <v>1.0889183264649458</v>
      </c>
      <c r="EW7" s="165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468">
        <f>+entero!EP44</f>
        <v>22958.562999999998</v>
      </c>
      <c r="EQ8" s="468">
        <f>+entero!EQ44</f>
        <v>22958.562999999998</v>
      </c>
      <c r="ER8" s="468">
        <f>+entero!ER44</f>
        <v>22958.562999999998</v>
      </c>
      <c r="ES8" s="468">
        <f>+entero!ES44</f>
        <v>22958.562999999998</v>
      </c>
      <c r="ET8" s="468">
        <f>+entero!ET44</f>
        <v>23208.562999999998</v>
      </c>
      <c r="EU8" s="1013">
        <f>+entero!EU44</f>
        <v>250</v>
      </c>
      <c r="EV8" s="946">
        <f>+entero!EV44</f>
        <v>1.0889183264649449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764"/>
      <c r="EV9" s="981"/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468">
        <f>+entero!EP46</f>
        <v>22.505976676384833</v>
      </c>
      <c r="EQ10" s="468">
        <f>+entero!EQ46</f>
        <v>22.505976676384833</v>
      </c>
      <c r="ER10" s="468">
        <f>+entero!ER46</f>
        <v>22.505976676384833</v>
      </c>
      <c r="ES10" s="468">
        <f>+entero!ES46</f>
        <v>22.505976676384833</v>
      </c>
      <c r="ET10" s="468">
        <f>+entero!ET46</f>
        <v>22.229883381923429</v>
      </c>
      <c r="EU10" s="1047">
        <f>+entero!EU46</f>
        <v>-0.27609329446140407</v>
      </c>
      <c r="EV10" s="946">
        <f>+entero!EV46</f>
        <v>-1.226755445592834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468">
        <f>+entero!EP47</f>
        <v>154.39099999999996</v>
      </c>
      <c r="EQ11" s="468">
        <f>+entero!EQ47</f>
        <v>154.39099999999996</v>
      </c>
      <c r="ER11" s="468">
        <f>+entero!ER47</f>
        <v>154.39099999999996</v>
      </c>
      <c r="ES11" s="468">
        <f>+entero!ES47</f>
        <v>154.39099999999996</v>
      </c>
      <c r="ET11" s="468">
        <f>+entero!ET47</f>
        <v>152.49699999999473</v>
      </c>
      <c r="EU11" s="764">
        <f>+entero!EU47</f>
        <v>-1.8940000000052351</v>
      </c>
      <c r="EV11" s="946">
        <f>+entero!EV47</f>
        <v>-1.226755445592836</v>
      </c>
      <c r="EW11" s="165"/>
      <c r="EX11" s="165"/>
      <c r="EY11" s="165"/>
      <c r="EZ11" s="165"/>
      <c r="FA11" s="165"/>
      <c r="FB11" s="165"/>
      <c r="FC11" s="165"/>
      <c r="FD11" s="165"/>
    </row>
    <row r="12" spans="1:160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468">
        <f>+entero!EP48</f>
        <v>147.99100000000527</v>
      </c>
      <c r="EQ12" s="468">
        <f>+entero!EQ48</f>
        <v>147.99100000000527</v>
      </c>
      <c r="ER12" s="468">
        <f>+entero!ER48</f>
        <v>147.99100000000527</v>
      </c>
      <c r="ES12" s="468">
        <f>+entero!ES48</f>
        <v>147.99100000000527</v>
      </c>
      <c r="ET12" s="468">
        <f>+entero!ET48</f>
        <v>146.09700000000004</v>
      </c>
      <c r="EU12" s="764">
        <f>+entero!EU48</f>
        <v>-1.8940000000052351</v>
      </c>
      <c r="EV12" s="970">
        <f>+entero!EV48</f>
        <v>-1.2798075558683755</v>
      </c>
      <c r="EW12" s="797"/>
      <c r="EX12" s="797"/>
      <c r="EY12" s="797"/>
      <c r="EZ12" s="797"/>
      <c r="FA12" s="797"/>
      <c r="FB12" s="797"/>
      <c r="FC12" s="797"/>
      <c r="FD12" s="797"/>
    </row>
    <row r="13" spans="1:16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1019"/>
      <c r="EV13" s="982"/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876">
        <f>+entero!EP50</f>
        <v>90.629881784256554</v>
      </c>
      <c r="EQ14" s="876">
        <f>+entero!EQ50</f>
        <v>91.19875278425657</v>
      </c>
      <c r="ER14" s="876">
        <f>+entero!ER50</f>
        <v>120.63985201895044</v>
      </c>
      <c r="ES14" s="876">
        <f>+entero!ES50</f>
        <v>124.63768502623905</v>
      </c>
      <c r="ET14" s="876">
        <f>+entero!ET50</f>
        <v>125.1728948760933</v>
      </c>
      <c r="EU14" s="764">
        <f>+entero!EU50</f>
        <v>34.543013091836741</v>
      </c>
      <c r="EV14" s="946">
        <f>+entero!EV50</f>
        <v>38.114375095474593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876">
        <f>+entero!EP51</f>
        <v>0.11151603498542274</v>
      </c>
      <c r="EQ15" s="876">
        <f>+entero!EQ51</f>
        <v>0.11151603498542274</v>
      </c>
      <c r="ER15" s="876">
        <f>+entero!ER51</f>
        <v>0.11151603498542274</v>
      </c>
      <c r="ES15" s="876">
        <f>+entero!ES51</f>
        <v>0.87011661807580176</v>
      </c>
      <c r="ET15" s="876">
        <f>+entero!ET51</f>
        <v>0.87011661807580176</v>
      </c>
      <c r="EU15" s="764">
        <f>+entero!EU51</f>
        <v>0.75860058309037903</v>
      </c>
      <c r="EV15" s="946">
        <f>+entero!EV51</f>
        <v>680.26143790849676</v>
      </c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876">
        <f>+entero!EP52</f>
        <v>0.76500000000000001</v>
      </c>
      <c r="EQ16" s="876">
        <f>+entero!EQ52</f>
        <v>0.76500000000000001</v>
      </c>
      <c r="ER16" s="876">
        <f>+entero!ER52</f>
        <v>0.76500000000000001</v>
      </c>
      <c r="ES16" s="876">
        <f>+entero!ES52</f>
        <v>5.9690000000000003</v>
      </c>
      <c r="ET16" s="876">
        <f>+entero!ET52</f>
        <v>5.9690000000000003</v>
      </c>
      <c r="EU16" s="764">
        <f>+entero!EU52</f>
        <v>5.2040000000000006</v>
      </c>
      <c r="EV16" s="946">
        <f>+entero!EV52</f>
        <v>680.26143790849676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1047"/>
      <c r="EV17" s="946"/>
      <c r="EW17" s="165"/>
      <c r="EX17" s="165"/>
      <c r="EY17" s="165"/>
      <c r="EZ17" s="165"/>
      <c r="FA17" s="165"/>
      <c r="FB17" s="165"/>
      <c r="FC17" s="165"/>
      <c r="FD17" s="165"/>
    </row>
    <row r="18" spans="1:16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876">
        <f>+entero!EP54</f>
        <v>90.518365749271126</v>
      </c>
      <c r="EQ18" s="876">
        <f>+entero!EQ54</f>
        <v>91.087236749271142</v>
      </c>
      <c r="ER18" s="876">
        <f>+entero!ER54</f>
        <v>120.52833598396501</v>
      </c>
      <c r="ES18" s="876">
        <f>+entero!ES54</f>
        <v>123.76756840816326</v>
      </c>
      <c r="ET18" s="876">
        <f>+entero!ET54</f>
        <v>124.3027782580175</v>
      </c>
      <c r="EU18" s="764">
        <f>+entero!EU54</f>
        <v>33.784412508746371</v>
      </c>
      <c r="EV18" s="946">
        <f>+entero!EV54</f>
        <v>37.323268299304672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876">
        <f>+entero!EP55</f>
        <v>620.95598903999996</v>
      </c>
      <c r="EQ19" s="876">
        <f>+entero!EQ55</f>
        <v>624.85844410000004</v>
      </c>
      <c r="ER19" s="876">
        <f>+entero!ER55</f>
        <v>826.82438485</v>
      </c>
      <c r="ES19" s="876">
        <f>+entero!ES55</f>
        <v>849.04551928000001</v>
      </c>
      <c r="ET19" s="876">
        <f>+entero!ET55</f>
        <v>852.71705885000006</v>
      </c>
      <c r="EU19" s="764">
        <f>+entero!EU55</f>
        <v>231.76106981000009</v>
      </c>
      <c r="EV19" s="946">
        <f>+entero!EV55</f>
        <v>37.323268299304672</v>
      </c>
      <c r="EW19" s="165"/>
      <c r="EX19" s="165"/>
      <c r="EY19" s="165"/>
      <c r="EZ19" s="165"/>
      <c r="FA19" s="165"/>
      <c r="FB19" s="165"/>
      <c r="FC19" s="165"/>
      <c r="FD19" s="165"/>
    </row>
    <row r="20" spans="1:16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985"/>
      <c r="EV20" s="986"/>
      <c r="EW20" s="165"/>
      <c r="EX20" s="165"/>
      <c r="EY20" s="165"/>
      <c r="EZ20" s="165"/>
      <c r="FA20" s="165"/>
      <c r="FB20" s="165"/>
      <c r="FC20" s="165"/>
      <c r="FD20" s="165"/>
    </row>
    <row r="21" spans="1:16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1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1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1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1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1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1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</sheetData>
  <mergeCells count="144">
    <mergeCell ref="EO3:EO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U3:E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T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D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0" width="9" style="808" customWidth="1"/>
    <col min="151" max="160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</row>
    <row r="4" spans="1:159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7"/>
      <c r="DJ4" s="1117"/>
      <c r="DK4" s="1117"/>
      <c r="DL4" s="1117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52"/>
      <c r="EW5" s="165"/>
      <c r="EX5" s="165"/>
      <c r="EY5" s="165"/>
      <c r="EZ5" s="165"/>
      <c r="FA5" s="165"/>
      <c r="FB5" s="165"/>
      <c r="FC5" s="165"/>
    </row>
    <row r="6" spans="1:15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760">
        <f>+entero!EO58</f>
        <v>27811.559557615754</v>
      </c>
      <c r="EP6" s="877">
        <f>+entero!EP58</f>
        <v>27764.422141690098</v>
      </c>
      <c r="EQ6" s="877">
        <f>+entero!EQ58</f>
        <v>27792.666707442284</v>
      </c>
      <c r="ER6" s="877">
        <f>+entero!ER58</f>
        <v>27809.666068617207</v>
      </c>
      <c r="ES6" s="877">
        <f>+entero!ES58</f>
        <v>27788.412103472889</v>
      </c>
      <c r="ET6" s="877">
        <f>+entero!ET58</f>
        <v>27773.164170238197</v>
      </c>
      <c r="EU6" s="473">
        <f>+entero!EU58</f>
        <v>-38.395387377557199</v>
      </c>
      <c r="EV6" s="952">
        <f>+entero!EV58</f>
        <v>-0.13805549918196958</v>
      </c>
      <c r="EW6" s="165"/>
      <c r="EX6" s="165"/>
      <c r="EY6" s="165"/>
      <c r="EZ6" s="165"/>
      <c r="FA6" s="165"/>
      <c r="FB6" s="165"/>
      <c r="FC6" s="165"/>
    </row>
    <row r="7" spans="1:15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80">
        <f>+entero!EP59</f>
        <v>85.410691909868035</v>
      </c>
      <c r="EQ7" s="880">
        <f>+entero!EQ59</f>
        <v>85.419338351866841</v>
      </c>
      <c r="ER7" s="880">
        <f>+entero!ER59</f>
        <v>85.40842357285679</v>
      </c>
      <c r="ES7" s="880">
        <f>+entero!ES59</f>
        <v>85.40642137425877</v>
      </c>
      <c r="ET7" s="880">
        <f>+entero!ET59</f>
        <v>85.398815627454866</v>
      </c>
      <c r="EU7" s="496">
        <f>+entero!EU59</f>
        <v>-4.831673821884408E-2</v>
      </c>
      <c r="EV7" s="849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760">
        <f>+entero!EO60</f>
        <v>27647.215313659322</v>
      </c>
      <c r="EP8" s="877">
        <f>+entero!EP60</f>
        <v>27599.99028840422</v>
      </c>
      <c r="EQ8" s="877">
        <f>+entero!EQ60</f>
        <v>27628.088206926088</v>
      </c>
      <c r="ER8" s="877">
        <f>+entero!ER60</f>
        <v>27644.985527284683</v>
      </c>
      <c r="ES8" s="877">
        <f>+entero!ES60</f>
        <v>27623.622815784682</v>
      </c>
      <c r="ET8" s="877">
        <f>+entero!ET60</f>
        <v>27609.096019576227</v>
      </c>
      <c r="EU8" s="473">
        <f>+entero!EU60</f>
        <v>-38.119294083095156</v>
      </c>
      <c r="EV8" s="952">
        <f>+entero!EV60</f>
        <v>-0.1378775173218332</v>
      </c>
      <c r="EW8" s="165"/>
      <c r="EX8" s="165"/>
      <c r="EY8" s="165"/>
      <c r="EZ8" s="165"/>
      <c r="FA8" s="165"/>
      <c r="FB8" s="165"/>
      <c r="FC8" s="165"/>
    </row>
    <row r="9" spans="1:15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85.442265696358064</v>
      </c>
      <c r="EP9" s="880">
        <f>+entero!EP61</f>
        <v>85.390998884122055</v>
      </c>
      <c r="EQ9" s="880">
        <f>+entero!EQ61</f>
        <v>85.402867612411072</v>
      </c>
      <c r="ER9" s="880">
        <f>+entero!ER61</f>
        <v>85.394479066377855</v>
      </c>
      <c r="ES9" s="880">
        <f>+entero!ES61</f>
        <v>85.393140555086219</v>
      </c>
      <c r="ET9" s="880">
        <f>+entero!ET61</f>
        <v>85.401970254799494</v>
      </c>
      <c r="EU9" s="496">
        <f>+entero!EU61</f>
        <v>-4.0295441558569678E-2</v>
      </c>
      <c r="EV9" s="849"/>
      <c r="EW9" s="165"/>
      <c r="EX9" s="165"/>
      <c r="EY9" s="165"/>
      <c r="EZ9" s="165"/>
      <c r="FA9" s="165"/>
      <c r="FB9" s="165"/>
      <c r="FC9" s="165"/>
    </row>
    <row r="10" spans="1:15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878"/>
      <c r="EU10" s="263"/>
      <c r="EV10" s="953"/>
      <c r="EW10" s="165"/>
      <c r="EX10" s="165"/>
      <c r="EY10" s="165"/>
      <c r="EZ10" s="165"/>
      <c r="FA10" s="165"/>
      <c r="FB10" s="165"/>
      <c r="FC10" s="165"/>
    </row>
    <row r="11" spans="1:15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474">
        <f>+entero!EO63</f>
        <v>4700.3613961813562</v>
      </c>
      <c r="EP11" s="879">
        <f>+entero!EP63</f>
        <v>4692.8795439758178</v>
      </c>
      <c r="EQ11" s="879">
        <f>+entero!EQ63</f>
        <v>4722.2514164350023</v>
      </c>
      <c r="ER11" s="879">
        <f>+entero!ER63</f>
        <v>4739.6438245822319</v>
      </c>
      <c r="ES11" s="879">
        <f>+entero!ES63</f>
        <v>4741.8926583242137</v>
      </c>
      <c r="ET11" s="879">
        <f>+entero!ET63</f>
        <v>4690.1633737717348</v>
      </c>
      <c r="EU11" s="951">
        <f>+entero!EU63</f>
        <v>-10.198022409621444</v>
      </c>
      <c r="EV11" s="849">
        <f>+entero!EV63</f>
        <v>-0.21696251734827179</v>
      </c>
      <c r="EW11" s="165"/>
      <c r="EX11" s="165"/>
      <c r="EY11" s="165"/>
      <c r="EZ11" s="165"/>
      <c r="FA11" s="165"/>
      <c r="FB11" s="165"/>
      <c r="FC11" s="165"/>
    </row>
    <row r="12" spans="1:15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58">
        <f>+entero!EO64</f>
        <v>76.362284943194382</v>
      </c>
      <c r="EP12" s="880">
        <f>+entero!EP64</f>
        <v>76.288755492144361</v>
      </c>
      <c r="EQ12" s="880">
        <f>+entero!EQ64</f>
        <v>76.384499735827788</v>
      </c>
      <c r="ER12" s="880">
        <f>+entero!ER64</f>
        <v>76.419429010150608</v>
      </c>
      <c r="ES12" s="880">
        <f>+entero!ES64</f>
        <v>76.538953651614989</v>
      </c>
      <c r="ET12" s="880">
        <f>+entero!ET64</f>
        <v>76.337028398402481</v>
      </c>
      <c r="EU12" s="496">
        <f>+entero!EU64</f>
        <v>-2.5256544791901092E-2</v>
      </c>
      <c r="EV12" s="849"/>
      <c r="EW12" s="165"/>
      <c r="EX12" s="165"/>
      <c r="EY12" s="165"/>
      <c r="EZ12" s="165"/>
      <c r="FA12" s="165"/>
      <c r="FB12" s="165"/>
      <c r="FC12" s="165"/>
    </row>
    <row r="13" spans="1:15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496">
        <f>+entero!EU65</f>
        <v>0</v>
      </c>
      <c r="EV13" s="849">
        <f>+entero!EV65</f>
        <v>0</v>
      </c>
      <c r="EW13" s="165"/>
      <c r="EX13" s="165"/>
      <c r="EY13" s="165"/>
      <c r="EZ13" s="165"/>
      <c r="FA13" s="165"/>
      <c r="FB13" s="165"/>
      <c r="FC13" s="165"/>
    </row>
    <row r="14" spans="1:15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474">
        <f>+entero!EO66</f>
        <v>8516.4689610380865</v>
      </c>
      <c r="EP14" s="879">
        <f>+entero!EP66</f>
        <v>8469.0108635832748</v>
      </c>
      <c r="EQ14" s="879">
        <f>+entero!EQ66</f>
        <v>8485.0669210876513</v>
      </c>
      <c r="ER14" s="879">
        <f>+entero!ER66</f>
        <v>8483.7236168719028</v>
      </c>
      <c r="ES14" s="879">
        <f>+entero!ES66</f>
        <v>8471.4167565570369</v>
      </c>
      <c r="ET14" s="879">
        <f>+entero!ET66</f>
        <v>8471.910478392314</v>
      </c>
      <c r="EU14" s="951">
        <f>+entero!EU66</f>
        <v>-44.558482645772528</v>
      </c>
      <c r="EV14" s="849">
        <f>+entero!EV66</f>
        <v>-0.52320372268862492</v>
      </c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58">
        <f>+entero!EO67</f>
        <v>78.276299154311104</v>
      </c>
      <c r="EP15" s="880">
        <f>+entero!EP67</f>
        <v>78.088550742813325</v>
      </c>
      <c r="EQ15" s="880">
        <f>+entero!EQ67</f>
        <v>78.084589926929524</v>
      </c>
      <c r="ER15" s="880">
        <f>+entero!ER67</f>
        <v>78.086524450230982</v>
      </c>
      <c r="ES15" s="880">
        <f>+entero!ES67</f>
        <v>78.048936398536426</v>
      </c>
      <c r="ET15" s="880">
        <f>+entero!ET67</f>
        <v>78.071426164971825</v>
      </c>
      <c r="EU15" s="950">
        <f>+entero!EU67</f>
        <v>-0.20487298933927889</v>
      </c>
      <c r="EV15" s="849"/>
      <c r="EW15" s="165"/>
      <c r="EX15" s="165"/>
      <c r="EY15" s="165"/>
      <c r="EZ15" s="165"/>
      <c r="FA15" s="165"/>
      <c r="FB15" s="165"/>
      <c r="FC15" s="165"/>
    </row>
    <row r="16" spans="1:15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496">
        <f>+entero!EU68</f>
        <v>0</v>
      </c>
      <c r="EV16" s="849">
        <f>+entero!EV68</f>
        <v>0</v>
      </c>
      <c r="EW16" s="165"/>
      <c r="EX16" s="165"/>
      <c r="EY16" s="165"/>
      <c r="EZ16" s="165"/>
      <c r="FA16" s="165"/>
      <c r="FB16" s="165"/>
      <c r="FC16" s="165"/>
    </row>
    <row r="17" spans="1:15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474">
        <f>+entero!EO69</f>
        <v>13594.358570708453</v>
      </c>
      <c r="EP17" s="879">
        <f>+entero!EP69</f>
        <v>13597.978960795916</v>
      </c>
      <c r="EQ17" s="879">
        <f>+entero!EQ69</f>
        <v>13585.039957192419</v>
      </c>
      <c r="ER17" s="879">
        <f>+entero!ER69</f>
        <v>13583.963987333813</v>
      </c>
      <c r="ES17" s="879">
        <f>+entero!ES69</f>
        <v>13575.332225852764</v>
      </c>
      <c r="ET17" s="879">
        <f>+entero!ET69</f>
        <v>13581.63011995918</v>
      </c>
      <c r="EU17" s="951">
        <f>+entero!EU69</f>
        <v>-12.728450749273179</v>
      </c>
      <c r="EV17" s="849">
        <f>+entero!EV69</f>
        <v>-9.3630388539985759E-2</v>
      </c>
      <c r="EW17" s="165"/>
      <c r="EX17" s="165"/>
      <c r="EY17" s="165"/>
      <c r="EZ17" s="165"/>
      <c r="FA17" s="165"/>
      <c r="FB17" s="165"/>
      <c r="FC17" s="165"/>
    </row>
    <row r="18" spans="1:15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58">
        <f>+entero!EO70</f>
        <v>94.452904142390807</v>
      </c>
      <c r="EP18" s="880">
        <f>+entero!EP70</f>
        <v>94.458631777130677</v>
      </c>
      <c r="EQ18" s="880">
        <f>+entero!EQ70</f>
        <v>94.480953693369855</v>
      </c>
      <c r="ER18" s="880">
        <f>+entero!ER70</f>
        <v>94.469667521798968</v>
      </c>
      <c r="ES18" s="880">
        <f>+entero!ES70</f>
        <v>94.465491592282191</v>
      </c>
      <c r="ET18" s="880">
        <f>+entero!ET70</f>
        <v>94.44944543311766</v>
      </c>
      <c r="EU18" s="496"/>
      <c r="EV18" s="849"/>
      <c r="EW18" s="165"/>
      <c r="EX18" s="165"/>
      <c r="EY18" s="165"/>
      <c r="EZ18" s="165"/>
      <c r="FA18" s="165"/>
      <c r="FB18" s="165"/>
      <c r="FC18" s="165"/>
    </row>
    <row r="19" spans="1:15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496">
        <f>+entero!EU71</f>
        <v>0</v>
      </c>
      <c r="EV19" s="849">
        <f>+entero!EV71</f>
        <v>0</v>
      </c>
      <c r="EW19" s="165"/>
      <c r="EX19" s="165"/>
      <c r="EY19" s="165"/>
      <c r="EZ19" s="165"/>
      <c r="FA19" s="165"/>
      <c r="FB19" s="165"/>
      <c r="FC19" s="165"/>
    </row>
    <row r="20" spans="1:15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474">
        <f>+entero!EO72</f>
        <v>836.02638573142656</v>
      </c>
      <c r="EP20" s="879">
        <f>+entero!EP72</f>
        <v>840.12092004921067</v>
      </c>
      <c r="EQ20" s="879">
        <f>+entero!EQ72</f>
        <v>835.72991221101859</v>
      </c>
      <c r="ER20" s="879">
        <f>+entero!ER72</f>
        <v>837.6540984967329</v>
      </c>
      <c r="ES20" s="879">
        <f>+entero!ES72</f>
        <v>834.98117505066841</v>
      </c>
      <c r="ET20" s="879">
        <f>+entero!ET72</f>
        <v>865.39204745300094</v>
      </c>
      <c r="EU20" s="951">
        <f>+entero!EU72</f>
        <v>29.365661721574384</v>
      </c>
      <c r="EV20" s="849">
        <f>+entero!EV72</f>
        <v>3.5125280999214898</v>
      </c>
      <c r="EW20" s="165"/>
      <c r="EX20" s="165"/>
      <c r="EY20" s="165"/>
      <c r="EZ20" s="165"/>
      <c r="FA20" s="165"/>
      <c r="FB20" s="165"/>
      <c r="FC20" s="165"/>
    </row>
    <row r="21" spans="1:15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58">
        <f>+entero!EO73</f>
        <v>80.431962643443171</v>
      </c>
      <c r="EP21" s="880">
        <f>+entero!EP73</f>
        <v>80.448027249262381</v>
      </c>
      <c r="EQ21" s="880">
        <f>+entero!EQ73</f>
        <v>80.60773602591604</v>
      </c>
      <c r="ER21" s="880">
        <f>+entero!ER73</f>
        <v>80.726467005309459</v>
      </c>
      <c r="ES21" s="880">
        <f>+entero!ES73</f>
        <v>80.735680525528792</v>
      </c>
      <c r="ET21" s="880">
        <f>+entero!ET73</f>
        <v>81.305067543883936</v>
      </c>
      <c r="EU21" s="951">
        <f>+entero!EU73</f>
        <v>0.87310490044076516</v>
      </c>
      <c r="EV21" s="849"/>
      <c r="EW21" s="165"/>
      <c r="EX21" s="165"/>
      <c r="EY21" s="165"/>
      <c r="EZ21" s="165"/>
      <c r="FA21" s="165"/>
      <c r="FB21" s="165"/>
      <c r="FC21" s="165"/>
    </row>
    <row r="22" spans="1:15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878"/>
      <c r="EU22" s="263"/>
      <c r="EV22" s="953"/>
      <c r="EW22" s="165"/>
      <c r="EX22" s="165"/>
      <c r="EY22" s="165"/>
      <c r="EZ22" s="165"/>
      <c r="FA22" s="165"/>
      <c r="FB22" s="165"/>
      <c r="FC22" s="165"/>
    </row>
    <row r="23" spans="1:15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877">
        <f>+entero!EP75</f>
        <v>3520.137941114559</v>
      </c>
      <c r="EQ23" s="877">
        <f>+entero!EQ75</f>
        <v>3550.2187197625422</v>
      </c>
      <c r="ER23" s="877">
        <f>+entero!ER75</f>
        <v>3535.4046388580523</v>
      </c>
      <c r="ES23" s="877">
        <f>+entero!ES75</f>
        <v>3606.7461714819415</v>
      </c>
      <c r="ET23" s="877">
        <f>+entero!ET75</f>
        <v>3535.0421463882913</v>
      </c>
      <c r="EU23" s="473">
        <f>+entero!EU75</f>
        <v>-44.033901227172009</v>
      </c>
      <c r="EV23" s="952">
        <f>+entero!EV75</f>
        <v>-1.230314769548116</v>
      </c>
      <c r="EW23" s="165"/>
      <c r="EX23" s="165"/>
      <c r="EY23" s="165"/>
      <c r="EZ23" s="165"/>
      <c r="FA23" s="165"/>
      <c r="FB23" s="165"/>
      <c r="FC23" s="165"/>
    </row>
    <row r="24" spans="1:15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877">
        <f>+entero!EP76</f>
        <v>1886.5383077696788</v>
      </c>
      <c r="EQ24" s="877">
        <f>+entero!EQ76</f>
        <v>1914.483160334694</v>
      </c>
      <c r="ER24" s="877">
        <f>+entero!ER76</f>
        <v>1900.5317565900875</v>
      </c>
      <c r="ES24" s="877">
        <f>+entero!ES76</f>
        <v>1980.9122666772591</v>
      </c>
      <c r="ET24" s="877">
        <f>+entero!ET76</f>
        <v>1915.819077458892</v>
      </c>
      <c r="EU24" s="473">
        <f>+entero!EU76</f>
        <v>9.311582546647287</v>
      </c>
      <c r="EV24" s="952">
        <f>+entero!EV76</f>
        <v>0.48841048731759079</v>
      </c>
      <c r="EW24" s="165"/>
      <c r="EX24" s="165"/>
      <c r="EY24" s="165"/>
      <c r="EZ24" s="165"/>
      <c r="FA24" s="165"/>
      <c r="FB24" s="165"/>
      <c r="FC24" s="165"/>
    </row>
    <row r="25" spans="1:15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877">
        <f>+entero!EP77</f>
        <v>483.92045552623904</v>
      </c>
      <c r="EQ25" s="877">
        <f>+entero!EQ77</f>
        <v>492.898468313411</v>
      </c>
      <c r="ER25" s="877">
        <f>+entero!ER77</f>
        <v>492.90296160787165</v>
      </c>
      <c r="ES25" s="877">
        <f>+entero!ES77</f>
        <v>492.90789132215741</v>
      </c>
      <c r="ET25" s="877">
        <f>+entero!ET77</f>
        <v>489.81763712536446</v>
      </c>
      <c r="EU25" s="473">
        <f>+entero!EU77</f>
        <v>6.9311240903790576</v>
      </c>
      <c r="EV25" s="952">
        <f>+entero!EV77</f>
        <v>1.4353525938871883</v>
      </c>
      <c r="EW25" s="165"/>
      <c r="EX25" s="165"/>
      <c r="EY25" s="165"/>
      <c r="EZ25" s="165"/>
      <c r="FA25" s="165"/>
      <c r="FB25" s="165"/>
      <c r="FC25" s="165"/>
    </row>
    <row r="26" spans="1:15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877">
        <f>+entero!EP78</f>
        <v>738.53751854864129</v>
      </c>
      <c r="EQ26" s="877">
        <f>+entero!EQ78</f>
        <v>729.87918807443714</v>
      </c>
      <c r="ER26" s="877">
        <f>+entero!ER78</f>
        <v>729.0061769800933</v>
      </c>
      <c r="ES26" s="877">
        <f>+entero!ES78</f>
        <v>719.95550695252496</v>
      </c>
      <c r="ET26" s="877">
        <f>+entero!ET78</f>
        <v>718.62363698403499</v>
      </c>
      <c r="EU26" s="473">
        <f>+entero!EU78</f>
        <v>-61.080853544198362</v>
      </c>
      <c r="EV26" s="952">
        <f>+entero!EV78</f>
        <v>-7.833846577286911</v>
      </c>
      <c r="EW26" s="165"/>
      <c r="EX26" s="165"/>
      <c r="EY26" s="165"/>
      <c r="EZ26" s="165"/>
      <c r="FA26" s="165"/>
      <c r="FB26" s="165"/>
      <c r="FC26" s="165"/>
    </row>
    <row r="27" spans="1:15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877">
        <f>+entero!EP79</f>
        <v>411.14165926999993</v>
      </c>
      <c r="EQ27" s="877">
        <f>+entero!EQ79</f>
        <v>412.95790304000008</v>
      </c>
      <c r="ER27" s="877">
        <f>+entero!ER79</f>
        <v>412.96374368000005</v>
      </c>
      <c r="ES27" s="877">
        <f>+entero!ES79</f>
        <v>412.97050652999991</v>
      </c>
      <c r="ET27" s="877">
        <f>+entero!ET79</f>
        <v>410.78179482000002</v>
      </c>
      <c r="EU27" s="473">
        <f>+entero!EU79</f>
        <v>0.80424568000000818</v>
      </c>
      <c r="EV27" s="952">
        <f>+entero!EV79</f>
        <v>0.19616822474475856</v>
      </c>
      <c r="EW27" s="165"/>
      <c r="EX27" s="165"/>
      <c r="EY27" s="165"/>
      <c r="EZ27" s="165"/>
      <c r="FA27" s="165"/>
      <c r="FB27" s="165"/>
      <c r="FC27" s="165"/>
    </row>
    <row r="28" spans="1:15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877">
        <f>+entero!EP80</f>
        <v>1409.6445079280434</v>
      </c>
      <c r="EQ28" s="877">
        <f>+entero!EQ80</f>
        <v>1425.8025191018273</v>
      </c>
      <c r="ER28" s="877">
        <f>+entero!ER80</f>
        <v>1413.2962596102316</v>
      </c>
      <c r="ES28" s="877">
        <f>+entero!ES80</f>
        <v>1476.9776401189877</v>
      </c>
      <c r="ET28" s="877">
        <f>+entero!ET80</f>
        <v>1411.3970634372945</v>
      </c>
      <c r="EU28" s="473">
        <f>+entero!EU80</f>
        <v>-59.384717216757963</v>
      </c>
      <c r="EV28" s="952">
        <f>+entero!EV80</f>
        <v>-4.0376293749266967</v>
      </c>
      <c r="EW28" s="165"/>
      <c r="EX28" s="165"/>
      <c r="EY28" s="165"/>
      <c r="EZ28" s="165"/>
      <c r="FA28" s="165"/>
      <c r="FB28" s="165"/>
      <c r="FC28" s="165"/>
    </row>
    <row r="29" spans="1:15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877">
        <f>+entero!EP81</f>
        <v>1060.1714070994019</v>
      </c>
      <c r="EQ29" s="877">
        <f>+entero!EQ81</f>
        <v>1084.69728008739</v>
      </c>
      <c r="ER29" s="877">
        <f>+entero!ER81</f>
        <v>1072.8631478901382</v>
      </c>
      <c r="ES29" s="877">
        <f>+entero!ES81</f>
        <v>1145.0296736964629</v>
      </c>
      <c r="ET29" s="877">
        <f>+entero!ET81</f>
        <v>1080.7872651232594</v>
      </c>
      <c r="EU29" s="473">
        <f>+entero!EU81</f>
        <v>0.64555727744027536</v>
      </c>
      <c r="EV29" s="952">
        <f>+entero!EV81</f>
        <v>5.9765980033096085E-2</v>
      </c>
      <c r="EW29" s="165"/>
      <c r="EX29" s="165"/>
      <c r="EY29" s="165"/>
      <c r="EZ29" s="165"/>
      <c r="FA29" s="165"/>
      <c r="FB29" s="165"/>
      <c r="FC29" s="165"/>
    </row>
    <row r="30" spans="1:15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877">
        <f>+entero!EP82</f>
        <v>349.47310082864135</v>
      </c>
      <c r="EQ30" s="877">
        <f>+entero!EQ82</f>
        <v>341.1052390144373</v>
      </c>
      <c r="ER30" s="877">
        <f>+entero!ER82</f>
        <v>340.43311172009328</v>
      </c>
      <c r="ES30" s="877">
        <f>+entero!ES82</f>
        <v>331.94796642252487</v>
      </c>
      <c r="ET30" s="877">
        <f>+entero!ET82</f>
        <v>330.60979831403495</v>
      </c>
      <c r="EU30" s="473">
        <f>+entero!EU82</f>
        <v>-60.030274494198466</v>
      </c>
      <c r="EV30" s="952">
        <f>+entero!EV82</f>
        <v>-15.367157307403929</v>
      </c>
      <c r="EW30" s="165"/>
      <c r="EX30" s="165"/>
      <c r="EY30" s="165"/>
      <c r="EZ30" s="165"/>
      <c r="FA30" s="165"/>
      <c r="FB30" s="165"/>
      <c r="FC30" s="165"/>
    </row>
    <row r="31" spans="1:15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473">
        <f>+entero!EU83</f>
        <v>0</v>
      </c>
      <c r="EV31" s="952" t="e">
        <f>+entero!EV83</f>
        <v>#DIV/0!</v>
      </c>
      <c r="EW31" s="165"/>
      <c r="EX31" s="165"/>
      <c r="EY31" s="165"/>
      <c r="EZ31" s="165"/>
      <c r="FA31" s="165"/>
      <c r="FB31" s="165"/>
      <c r="FC31" s="165"/>
    </row>
    <row r="32" spans="1:15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877">
        <f>+entero!EP84</f>
        <v>27195.601648165935</v>
      </c>
      <c r="EQ32" s="877">
        <f>+entero!EQ84</f>
        <v>27192.011296585773</v>
      </c>
      <c r="ER32" s="877">
        <f>+entero!ER84</f>
        <v>27198.643536244657</v>
      </c>
      <c r="ES32" s="877">
        <f>+entero!ES84</f>
        <v>27199.137772211139</v>
      </c>
      <c r="ET32" s="877">
        <f>+entero!ET84</f>
        <v>27203.445195556596</v>
      </c>
      <c r="EU32" s="473">
        <f>+entero!EU84</f>
        <v>-10.715081864404056</v>
      </c>
      <c r="EV32" s="952">
        <f>+entero!EV84</f>
        <v>-3.9373185706171238E-2</v>
      </c>
      <c r="EW32" s="165"/>
      <c r="EX32" s="165"/>
      <c r="EY32" s="165"/>
      <c r="EZ32" s="165"/>
      <c r="FA32" s="165"/>
      <c r="FB32" s="165"/>
      <c r="FC32" s="165"/>
    </row>
    <row r="33" spans="1:15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263">
        <f>+entero!EU85</f>
        <v>0</v>
      </c>
      <c r="EV33" s="953" t="e">
        <f>+entero!EV85</f>
        <v>#REF!</v>
      </c>
      <c r="EW33" s="165"/>
      <c r="EX33" s="165"/>
      <c r="EY33" s="165"/>
      <c r="EZ33" s="165"/>
      <c r="FA33" s="165"/>
      <c r="FB33" s="165"/>
      <c r="FC33" s="165"/>
    </row>
    <row r="34" spans="1:15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881">
        <f>+entero!EP86</f>
        <v>98.784444668310499</v>
      </c>
      <c r="EQ34" s="881">
        <f>+entero!EQ86</f>
        <v>98.78514335506398</v>
      </c>
      <c r="ER34" s="881">
        <f>+entero!ER86</f>
        <v>98.785060025701426</v>
      </c>
      <c r="ES34" s="881">
        <f>+entero!ES86</f>
        <v>98.786017376645148</v>
      </c>
      <c r="ET34" s="881">
        <f>+entero!ET86</f>
        <v>98.787945178761532</v>
      </c>
      <c r="EU34" s="1014"/>
      <c r="EV34" s="952"/>
      <c r="EW34" s="165"/>
      <c r="EX34" s="165"/>
      <c r="EY34" s="165"/>
      <c r="EZ34" s="165"/>
      <c r="FA34" s="165"/>
      <c r="FB34" s="165"/>
      <c r="FC34" s="165"/>
    </row>
    <row r="35" spans="1:15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851"/>
      <c r="EV35" s="850"/>
      <c r="EW35" s="165"/>
      <c r="EX35" s="165"/>
      <c r="EY35" s="165"/>
      <c r="EZ35" s="165"/>
      <c r="FA35" s="165"/>
      <c r="FB35" s="165"/>
      <c r="FC35" s="165"/>
    </row>
    <row r="36" spans="1:15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165"/>
      <c r="EV94" s="165"/>
      <c r="EW94" s="165"/>
      <c r="EX94" s="165"/>
      <c r="EY94" s="165"/>
      <c r="EZ94" s="165"/>
      <c r="FA94" s="165"/>
      <c r="FB94" s="165"/>
      <c r="FC94" s="165"/>
    </row>
    <row r="95" spans="1:15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165"/>
      <c r="EV95" s="165"/>
      <c r="EW95" s="165"/>
      <c r="EX95" s="165"/>
      <c r="EY95" s="165"/>
      <c r="EZ95" s="165"/>
      <c r="FA95" s="165"/>
      <c r="FB95" s="165"/>
      <c r="FC95" s="165"/>
    </row>
    <row r="96" spans="1:15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165"/>
      <c r="EV96" s="165"/>
      <c r="EW96" s="165"/>
      <c r="EX96" s="165"/>
      <c r="EY96" s="165"/>
      <c r="EZ96" s="165"/>
      <c r="FA96" s="165"/>
      <c r="FB96" s="165"/>
      <c r="FC96" s="165"/>
    </row>
    <row r="97" spans="1:15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165"/>
      <c r="EV97" s="165"/>
      <c r="EW97" s="165"/>
      <c r="EX97" s="165"/>
      <c r="EY97" s="165"/>
      <c r="EZ97" s="165"/>
      <c r="FA97" s="165"/>
      <c r="FB97" s="165"/>
      <c r="FC97" s="165"/>
    </row>
    <row r="98" spans="1:15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165"/>
      <c r="EV98" s="165"/>
      <c r="EW98" s="165"/>
      <c r="EX98" s="165"/>
      <c r="EY98" s="165"/>
      <c r="EZ98" s="165"/>
      <c r="FA98" s="165"/>
      <c r="FB98" s="165"/>
      <c r="FC98" s="165"/>
    </row>
    <row r="99" spans="1:15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165"/>
      <c r="EV99" s="165"/>
      <c r="EW99" s="165"/>
      <c r="EX99" s="165"/>
      <c r="EY99" s="165"/>
      <c r="EZ99" s="165"/>
      <c r="FA99" s="165"/>
      <c r="FB99" s="165"/>
      <c r="FC99" s="165"/>
    </row>
    <row r="100" spans="1:15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165"/>
      <c r="EV100" s="165"/>
      <c r="EW100" s="165"/>
      <c r="EX100" s="165"/>
      <c r="EY100" s="165"/>
      <c r="EZ100" s="165"/>
      <c r="FA100" s="165"/>
      <c r="FB100" s="165"/>
      <c r="FC100" s="165"/>
    </row>
    <row r="101" spans="1:15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165"/>
      <c r="EV101" s="165"/>
      <c r="EW101" s="165"/>
      <c r="EX101" s="165"/>
      <c r="EY101" s="165"/>
      <c r="EZ101" s="165"/>
      <c r="FA101" s="165"/>
      <c r="FB101" s="165"/>
      <c r="FC101" s="165"/>
    </row>
    <row r="102" spans="1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1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1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1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1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1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1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1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1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1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1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  <row r="181" spans="3:1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</row>
    <row r="182" spans="3:1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</row>
    <row r="183" spans="3:1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</row>
    <row r="184" spans="3:1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</row>
    <row r="185" spans="3:1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</row>
    <row r="186" spans="3:1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</row>
    <row r="187" spans="3:1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</row>
    <row r="188" spans="3:1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</row>
  </sheetData>
  <mergeCells count="144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U3:EV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P3:ET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D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T13" sqref="E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0" width="8.425781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71"/>
      <c r="EX3" s="171"/>
      <c r="EY3" s="171"/>
      <c r="EZ3" s="171"/>
      <c r="FA3" s="171"/>
      <c r="FB3" s="171"/>
      <c r="FC3" s="171"/>
      <c r="FD3" s="171"/>
    </row>
    <row r="4" spans="1:160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7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71"/>
      <c r="EX4" s="171"/>
      <c r="EY4" s="171"/>
      <c r="EZ4" s="171"/>
      <c r="FA4" s="171"/>
      <c r="FB4" s="171"/>
      <c r="FC4" s="171"/>
      <c r="FD4" s="171"/>
    </row>
    <row r="5" spans="1:16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83">
        <v>7.5</v>
      </c>
      <c r="EU5" s="853">
        <v>7.5</v>
      </c>
      <c r="EV5" s="852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967"/>
      <c r="EV6" s="885"/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967"/>
      <c r="EV7" s="885"/>
      <c r="EW7" s="165"/>
      <c r="EX7" s="165"/>
      <c r="EY7" s="165"/>
      <c r="EZ7" s="165"/>
      <c r="FA7" s="165"/>
      <c r="FB7" s="165"/>
      <c r="FC7" s="165"/>
      <c r="FD7" s="165"/>
    </row>
    <row r="8" spans="1:16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455">
        <f>+entero!EP90</f>
        <v>6.9676796984533489</v>
      </c>
      <c r="EQ8" s="455">
        <f>+entero!EQ90</f>
        <v>6.9601908947121407</v>
      </c>
      <c r="ER8" s="455">
        <f>+entero!ER90</f>
        <v>6.9618211927668954</v>
      </c>
      <c r="ES8" s="455">
        <f>+entero!ES90</f>
        <v>6.961758212095404</v>
      </c>
      <c r="ET8" s="455">
        <f>+entero!ET90</f>
        <v>6.9725190478880048</v>
      </c>
      <c r="EU8" s="1074">
        <f>+entero!EU90</f>
        <v>-1.5341499013100446E-2</v>
      </c>
      <c r="EV8" s="885">
        <f>+entero!EV90</f>
        <v>-0.21954500823437176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1"/>
      <c r="EP9" s="269"/>
      <c r="EQ9" s="269"/>
      <c r="ER9" s="269"/>
      <c r="ES9" s="269"/>
      <c r="ET9" s="269"/>
      <c r="EU9" s="827"/>
      <c r="EV9" s="886"/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884">
        <f>+entero!EP92</f>
        <v>2.3529599999999999</v>
      </c>
      <c r="EQ10" s="884">
        <f>+entero!EQ92</f>
        <v>2.3530500000000001</v>
      </c>
      <c r="ER10" s="884">
        <f>+entero!ER92</f>
        <v>2.3531399999999998</v>
      </c>
      <c r="ES10" s="884">
        <f>+entero!ES92</f>
        <v>2.3532299999999999</v>
      </c>
      <c r="ET10" s="884">
        <f>+entero!ET92</f>
        <v>2.3533200000000001</v>
      </c>
      <c r="EU10" s="1064">
        <f>+entero!EU92</f>
        <v>6.3000000000013046E-4</v>
      </c>
      <c r="EV10" s="885">
        <f>+entero!EV92</f>
        <v>2.6777858536404308E-2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1"/>
      <c r="EP11" s="269"/>
      <c r="EQ11" s="269"/>
      <c r="ER11" s="269"/>
      <c r="ES11" s="269"/>
      <c r="ET11" s="269"/>
      <c r="EU11" s="932"/>
      <c r="EV11" s="917"/>
      <c r="EW11" s="165"/>
      <c r="EX11" s="165"/>
      <c r="EY11" s="165"/>
      <c r="EZ11" s="165"/>
      <c r="FA11" s="165"/>
      <c r="FB11" s="165"/>
      <c r="FC11" s="165"/>
      <c r="FD11" s="165"/>
    </row>
    <row r="12" spans="1:1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</row>
    <row r="103" spans="3:1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</row>
    <row r="104" spans="3:1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</row>
    <row r="105" spans="3:1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</sheetData>
  <mergeCells count="144">
    <mergeCell ref="EO3:EO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P3:ET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U3:E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I160"/>
  <sheetViews>
    <sheetView tabSelected="1"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.140625" style="808" customWidth="1"/>
    <col min="151" max="151" width="9.28515625" style="168" customWidth="1"/>
    <col min="152" max="165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entero!CT3</f>
        <v xml:space="preserve">2016                         A  fines de Sep* </v>
      </c>
      <c r="CU3" s="1104" t="str">
        <f>entero!CU3</f>
        <v xml:space="preserve">2016                         A  fines de Oct* </v>
      </c>
      <c r="CV3" s="1104" t="str">
        <f>entero!CV3</f>
        <v xml:space="preserve">2016                         A  fines de Nov* </v>
      </c>
      <c r="CW3" s="1104" t="str">
        <f>entero!CW3</f>
        <v>2016                         A  fines de Dic* 15</v>
      </c>
      <c r="CX3" s="1104" t="str">
        <f>entero!CX3</f>
        <v xml:space="preserve">2017                         A  fines de Ene* </v>
      </c>
      <c r="CY3" s="1104" t="str">
        <f>entero!CY3</f>
        <v xml:space="preserve">2017                         A  fines de Feb* </v>
      </c>
      <c r="CZ3" s="1104" t="str">
        <f>entero!CZ3</f>
        <v xml:space="preserve">2017                         A  fines de Mar* </v>
      </c>
      <c r="DA3" s="1104" t="str">
        <f>entero!DA3</f>
        <v xml:space="preserve">2017                         A  fines de Abr* </v>
      </c>
      <c r="DB3" s="1104" t="str">
        <f>entero!DB3</f>
        <v xml:space="preserve">2017                         A  fines de May* </v>
      </c>
      <c r="DC3" s="1104" t="str">
        <f>entero!DC3</f>
        <v xml:space="preserve">2017                         A  fines de Jun* </v>
      </c>
      <c r="DD3" s="1104" t="str">
        <f>entero!DD3</f>
        <v xml:space="preserve">2017                         A  fines de Jul* </v>
      </c>
      <c r="DE3" s="1104" t="str">
        <f>entero!DE3</f>
        <v xml:space="preserve">2017                         A  fines de Ago* </v>
      </c>
      <c r="DF3" s="1104" t="str">
        <f>entero!DF3</f>
        <v xml:space="preserve">2017                         A  fines de Sep* </v>
      </c>
      <c r="DG3" s="1104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7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874" t="e">
        <f>+entero!#REF!</f>
        <v>#REF!</v>
      </c>
      <c r="EW6" s="165"/>
      <c r="EX6" s="165"/>
      <c r="EY6" s="165"/>
      <c r="EZ6" s="165"/>
      <c r="FA6" s="165"/>
      <c r="FB6" s="165"/>
      <c r="FC6" s="165"/>
      <c r="FD6" s="165"/>
    </row>
    <row r="7" spans="1:16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874" t="e">
        <f>+entero!#REF!</f>
        <v>#REF!</v>
      </c>
      <c r="EW7" s="165"/>
      <c r="EX7" s="165"/>
      <c r="EY7" s="165"/>
      <c r="EZ7" s="165"/>
      <c r="FA7" s="165"/>
      <c r="FB7" s="165"/>
      <c r="FC7" s="165"/>
      <c r="FD7" s="165"/>
    </row>
    <row r="8" spans="1:16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874" t="e">
        <f>+entero!#REF!</f>
        <v>#REF!</v>
      </c>
      <c r="EW8" s="165"/>
      <c r="EX8" s="165"/>
      <c r="EY8" s="165"/>
      <c r="EZ8" s="165"/>
      <c r="FA8" s="165"/>
      <c r="FB8" s="165"/>
      <c r="FC8" s="165"/>
      <c r="FD8" s="165"/>
    </row>
    <row r="9" spans="1:16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874" t="e">
        <f>+entero!#REF!</f>
        <v>#REF!</v>
      </c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1023">
        <f>+entero!EP95</f>
        <v>522.44227116094135</v>
      </c>
      <c r="EQ10" s="1023">
        <f>+entero!EQ95</f>
        <v>522.44227116094135</v>
      </c>
      <c r="ER10" s="1023">
        <f>+entero!ER95</f>
        <v>522.44227116094135</v>
      </c>
      <c r="ES10" s="1023">
        <f>+entero!ES95</f>
        <v>522.44227116094135</v>
      </c>
      <c r="ET10" s="1023">
        <f>+entero!ET95</f>
        <v>528.12981001011735</v>
      </c>
      <c r="EU10" s="1065">
        <f>+entero!EU95</f>
        <v>5.6875388491760077</v>
      </c>
      <c r="EV10" s="954">
        <f>+entero!EV95</f>
        <v>1.0886444614325492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</row>
    <row r="12" spans="1:16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</row>
    <row r="75" spans="1:16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</sheetData>
  <mergeCells count="144"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U3:EV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T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W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" style="808" customWidth="1"/>
    <col min="151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U2" s="165"/>
      <c r="EV2" s="165"/>
    </row>
    <row r="3" spans="1:152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90"/>
      <c r="EU3" s="165"/>
      <c r="EV3" s="165"/>
    </row>
    <row r="4" spans="1:152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5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113"/>
      <c r="EP4" s="931">
        <f>+entero!EP4</f>
        <v>44053</v>
      </c>
      <c r="EQ4" s="931">
        <f>+entero!EQ4</f>
        <v>44054</v>
      </c>
      <c r="ER4" s="931">
        <f>+entero!ER4</f>
        <v>44055</v>
      </c>
      <c r="ES4" s="931">
        <f>+entero!ES4</f>
        <v>44056</v>
      </c>
      <c r="ET4" s="956">
        <f>+entero!ET4</f>
        <v>44057</v>
      </c>
      <c r="EU4" s="165"/>
      <c r="EV4" s="165"/>
    </row>
    <row r="5" spans="1:152" x14ac:dyDescent="0.2">
      <c r="A5" s="3"/>
      <c r="B5" s="109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3"/>
      <c r="EP5" s="30"/>
      <c r="EQ5" s="30"/>
      <c r="ER5" s="30"/>
      <c r="ES5" s="30"/>
      <c r="ET5" s="1060"/>
      <c r="EU5" s="165"/>
      <c r="EV5" s="165"/>
    </row>
    <row r="6" spans="1:152" ht="12.75" hidden="1" customHeight="1" x14ac:dyDescent="0.2">
      <c r="A6" s="3"/>
      <c r="B6" s="109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887"/>
      <c r="ET6" s="1061"/>
      <c r="EU6" s="165"/>
      <c r="EV6" s="165"/>
    </row>
    <row r="7" spans="1:152" x14ac:dyDescent="0.2">
      <c r="A7" s="3"/>
      <c r="B7" s="109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887"/>
      <c r="EQ7" s="887"/>
      <c r="ER7" s="887"/>
      <c r="ES7" s="887"/>
      <c r="ET7" s="1061"/>
      <c r="EU7" s="165"/>
      <c r="EV7" s="165"/>
    </row>
    <row r="8" spans="1:152" x14ac:dyDescent="0.2">
      <c r="A8" s="3"/>
      <c r="B8" s="109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887"/>
      <c r="EQ8" s="887"/>
      <c r="ER8" s="887"/>
      <c r="ES8" s="887"/>
      <c r="ET8" s="1061"/>
      <c r="EU8" s="165"/>
      <c r="EV8" s="165"/>
    </row>
    <row r="9" spans="1:152" x14ac:dyDescent="0.2">
      <c r="A9" s="3"/>
      <c r="B9" s="109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887"/>
      <c r="EQ9" s="887"/>
      <c r="ER9" s="887"/>
      <c r="ES9" s="887"/>
      <c r="ET9" s="1061"/>
      <c r="EU9" s="165"/>
      <c r="EV9" s="165"/>
    </row>
    <row r="10" spans="1:152" ht="12.75" hidden="1" customHeight="1" x14ac:dyDescent="0.2">
      <c r="A10" s="3"/>
      <c r="B10" s="109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887"/>
      <c r="EQ10" s="887"/>
      <c r="ER10" s="887"/>
      <c r="ES10" s="887"/>
      <c r="ET10" s="1061"/>
      <c r="EU10" s="165"/>
      <c r="EV10" s="165"/>
    </row>
    <row r="11" spans="1:152" x14ac:dyDescent="0.2">
      <c r="A11" s="3"/>
      <c r="B11" s="109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887"/>
      <c r="EQ11" s="887"/>
      <c r="ER11" s="887"/>
      <c r="ES11" s="887"/>
      <c r="ET11" s="1061"/>
      <c r="EU11" s="165"/>
      <c r="EV11" s="165"/>
    </row>
    <row r="12" spans="1:152" x14ac:dyDescent="0.2">
      <c r="A12" s="3"/>
      <c r="B12" s="109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887"/>
      <c r="EQ12" s="887"/>
      <c r="ER12" s="887"/>
      <c r="ES12" s="887"/>
      <c r="ET12" s="1061"/>
      <c r="EU12" s="165"/>
      <c r="EV12" s="165"/>
    </row>
    <row r="13" spans="1:152" x14ac:dyDescent="0.2">
      <c r="A13" s="3"/>
      <c r="B13" s="109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887"/>
      <c r="EQ13" s="887"/>
      <c r="ER13" s="887"/>
      <c r="ES13" s="887"/>
      <c r="ET13" s="1061"/>
      <c r="EU13" s="165"/>
      <c r="EV13" s="165"/>
    </row>
    <row r="14" spans="1:15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1"/>
      <c r="EO14" s="1071"/>
      <c r="EP14" s="887"/>
      <c r="EQ14" s="887"/>
      <c r="ER14" s="887"/>
      <c r="ES14" s="887"/>
      <c r="ET14" s="1061"/>
      <c r="EU14" s="165"/>
      <c r="EV14" s="165"/>
    </row>
    <row r="15" spans="1:15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1"/>
      <c r="EO15" s="1071"/>
      <c r="EP15" s="887"/>
      <c r="EQ15" s="887"/>
      <c r="ER15" s="887"/>
      <c r="ES15" s="887"/>
      <c r="ET15" s="1061"/>
      <c r="EU15" s="165"/>
      <c r="EV15" s="165"/>
    </row>
    <row r="16" spans="1:15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1"/>
      <c r="EO16" s="1071"/>
      <c r="EP16" s="887"/>
      <c r="EQ16" s="887"/>
      <c r="ER16" s="887"/>
      <c r="ES16" s="887"/>
      <c r="ET16" s="1061"/>
      <c r="EU16" s="165"/>
      <c r="EV16" s="165"/>
    </row>
    <row r="17" spans="1:15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2"/>
      <c r="EO17" s="1072"/>
      <c r="EP17" s="1012"/>
      <c r="EQ17" s="1012"/>
      <c r="ER17" s="1012"/>
      <c r="ES17" s="1012"/>
      <c r="ET17" s="916"/>
      <c r="EU17" s="165"/>
      <c r="EV17" s="165"/>
    </row>
    <row r="18" spans="1:15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455"/>
      <c r="ET18" s="1062"/>
      <c r="EU18" s="165"/>
      <c r="EV18" s="165"/>
    </row>
    <row r="19" spans="1:15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1062">
        <f>+entero!ET110</f>
        <v>2.75</v>
      </c>
      <c r="EU19" s="165"/>
      <c r="EV19" s="165"/>
    </row>
    <row r="20" spans="1:15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917">
        <f>+entero!ET111</f>
        <v>4</v>
      </c>
      <c r="EU20" s="165"/>
      <c r="EV20" s="165"/>
    </row>
    <row r="21" spans="1:15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U21" s="165"/>
      <c r="EV21" s="165"/>
    </row>
    <row r="22" spans="1:15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U22" s="165"/>
      <c r="EV22" s="165"/>
    </row>
    <row r="23" spans="1:15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U23" s="165"/>
      <c r="EV23" s="165"/>
    </row>
    <row r="24" spans="1:15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U25" s="165"/>
      <c r="EV25" s="165"/>
    </row>
    <row r="26" spans="1:15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U26" s="165"/>
      <c r="EV26" s="165"/>
    </row>
    <row r="27" spans="1:15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U27" s="165"/>
      <c r="EV27" s="165"/>
    </row>
    <row r="28" spans="1:15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U28" s="165"/>
      <c r="EV28" s="165"/>
    </row>
    <row r="29" spans="1:15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U29" s="165"/>
      <c r="EV29" s="165"/>
    </row>
    <row r="30" spans="1:15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165"/>
      <c r="EV87" s="165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EP3:ET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2020-08-25T14:31:47Z</cp:lastPrinted>
  <dcterms:created xsi:type="dcterms:W3CDTF">2002-08-27T17:11:09Z</dcterms:created>
  <dcterms:modified xsi:type="dcterms:W3CDTF">2020-08-25T14:32:29Z</dcterms:modified>
</cp:coreProperties>
</file>