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15" windowWidth="17490" windowHeight="78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pub'!$C$1:$DB$13</definedName>
    <definedName name="_xlnm.Print_Area" localSheetId="0">entero!$C$1:$DB$107</definedName>
    <definedName name="_xlnm.Print_Area" localSheetId="2">monet!$C$1:$DB$29</definedName>
    <definedName name="_xlnm.Print_Area" localSheetId="3">omas!$C$1:$DB$27</definedName>
    <definedName name="_xlnm.Print_Area" localSheetId="4">opersisfinanc!$C$1:$DB$44</definedName>
    <definedName name="_xlnm.Print_Area" localSheetId="1">opex!$C$4:$DB$32</definedName>
    <definedName name="_xlnm.Print_Area" localSheetId="7">'precios y tasas'!$C$1:$DA$29</definedName>
    <definedName name="_xlnm.Print_Area" localSheetId="5">'tipo de c'!$C$1:$DB$18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Z10" i="10" l="1"/>
  <c r="CZ9" i="10"/>
  <c r="CZ8" i="10"/>
  <c r="CZ7" i="10"/>
  <c r="CZ6" i="10"/>
  <c r="CY10" i="10"/>
  <c r="CX10" i="10"/>
  <c r="CW10" i="10"/>
  <c r="CY9" i="10"/>
  <c r="CX9" i="10"/>
  <c r="CW9" i="10"/>
  <c r="CY8" i="10"/>
  <c r="CX8" i="10"/>
  <c r="CW8" i="10"/>
  <c r="CY7" i="10"/>
  <c r="CX7" i="10"/>
  <c r="CW7" i="10"/>
  <c r="CY6" i="10"/>
  <c r="CX6" i="10"/>
  <c r="CW6" i="10"/>
  <c r="CY4" i="10"/>
  <c r="CX4" i="10"/>
  <c r="CW4" i="10"/>
  <c r="CV10" i="10"/>
  <c r="CV4" i="10"/>
  <c r="CU10" i="10"/>
  <c r="CU4" i="10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A22" i="9" l="1"/>
  <c r="DA20" i="9"/>
  <c r="DB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Y17" i="9" l="1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17" i="9" l="1"/>
  <c r="DB17" i="9"/>
  <c r="DA17" i="9"/>
  <c r="CY20" i="4"/>
  <c r="CY19" i="4"/>
  <c r="CY10" i="5"/>
  <c r="CY8" i="5"/>
  <c r="CY7" i="5"/>
  <c r="CY35" i="6"/>
  <c r="CY34" i="6"/>
  <c r="CY33" i="6"/>
  <c r="CY32" i="6"/>
  <c r="CY31" i="6"/>
  <c r="CY30" i="6"/>
  <c r="CY29" i="6"/>
  <c r="CY28" i="6"/>
  <c r="CY27" i="6"/>
  <c r="CY26" i="6"/>
  <c r="CY25" i="6"/>
  <c r="CY24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19" i="7"/>
  <c r="CY18" i="7"/>
  <c r="CY16" i="7"/>
  <c r="CY15" i="7"/>
  <c r="CY12" i="7"/>
  <c r="CY11" i="7"/>
  <c r="CY10" i="7"/>
  <c r="CY9" i="7"/>
  <c r="CY8" i="7"/>
  <c r="CY7" i="7"/>
  <c r="CY6" i="7"/>
  <c r="CY18" i="8"/>
  <c r="CY17" i="8"/>
  <c r="CY16" i="8"/>
  <c r="CY14" i="8"/>
  <c r="CY13" i="8"/>
  <c r="CY12" i="8"/>
  <c r="CY10" i="8"/>
  <c r="CY9" i="8"/>
  <c r="CY8" i="8"/>
  <c r="CY7" i="8"/>
  <c r="CY6" i="8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Y4" i="7" l="1"/>
  <c r="CY4" i="5"/>
  <c r="CY4" i="8"/>
  <c r="CY4" i="4"/>
  <c r="CY4" i="6"/>
  <c r="CY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V13" i="7" l="1"/>
  <c r="CZ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Z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V4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B9" i="10"/>
  <c r="DA9" i="10"/>
  <c r="CV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B8" i="10"/>
  <c r="DA8" i="10"/>
  <c r="CV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B7" i="10"/>
  <c r="DA7" i="10"/>
  <c r="CV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B6" i="10"/>
  <c r="DA6" i="10"/>
  <c r="CV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B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Z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Z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B7" i="5"/>
  <c r="DA7" i="5"/>
  <c r="CZ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V6" i="5"/>
  <c r="CU6" i="5"/>
  <c r="CT6" i="5"/>
  <c r="CS6" i="5"/>
  <c r="AK6" i="5"/>
  <c r="P6" i="5"/>
  <c r="I6" i="5"/>
  <c r="H6" i="5"/>
  <c r="G6" i="5"/>
  <c r="F6" i="5"/>
  <c r="E6" i="5"/>
  <c r="CV4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Z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Z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A33" i="6"/>
  <c r="CZ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Z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Z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Z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Z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A28" i="6"/>
  <c r="CZ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B27" i="6"/>
  <c r="CZ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Z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Z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Z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Z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Z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Z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Z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Z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Z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Z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Z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Z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A8" i="6"/>
  <c r="CZ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Z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A6" i="6"/>
  <c r="CZ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V4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B19" i="7"/>
  <c r="DA19" i="7"/>
  <c r="CZ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B18" i="7"/>
  <c r="DA18" i="7"/>
  <c r="CZ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CZ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B15" i="7"/>
  <c r="DA15" i="7"/>
  <c r="CZ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W14" i="7"/>
  <c r="CV14" i="7"/>
  <c r="CU14" i="7"/>
  <c r="CT14" i="7"/>
  <c r="CS14" i="7"/>
  <c r="AQ14" i="7"/>
  <c r="AP14" i="7"/>
  <c r="AN14" i="7"/>
  <c r="AM14" i="7"/>
  <c r="CW13" i="7"/>
  <c r="CU13" i="7"/>
  <c r="CT13" i="7"/>
  <c r="CS13" i="7"/>
  <c r="AP13" i="7"/>
  <c r="AN13" i="7"/>
  <c r="AM13" i="7"/>
  <c r="AE13" i="7"/>
  <c r="AD13" i="7"/>
  <c r="Z13" i="7"/>
  <c r="Q13" i="7"/>
  <c r="P13" i="7"/>
  <c r="DB12" i="7"/>
  <c r="DA12" i="7"/>
  <c r="CZ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B11" i="7"/>
  <c r="DA11" i="7"/>
  <c r="CZ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Z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B9" i="7"/>
  <c r="DA9" i="7"/>
  <c r="CZ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Z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B7" i="7"/>
  <c r="DA7" i="7"/>
  <c r="CZ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Z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V4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Z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Z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Z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Z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Z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Z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V4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B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V5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B10" i="10"/>
  <c r="DA10" i="10"/>
  <c r="DB10" i="5"/>
  <c r="DA10" i="5"/>
  <c r="CC10" i="5"/>
  <c r="N10" i="5"/>
  <c r="DB8" i="5"/>
  <c r="DA8" i="5"/>
  <c r="CX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B33" i="6"/>
  <c r="DA31" i="6"/>
  <c r="DB30" i="6"/>
  <c r="DA30" i="6"/>
  <c r="DB29" i="6"/>
  <c r="DA29" i="6"/>
  <c r="DB28" i="6"/>
  <c r="DA27" i="6"/>
  <c r="DB26" i="6"/>
  <c r="DA26" i="6"/>
  <c r="DB25" i="6"/>
  <c r="DA25" i="6"/>
  <c r="DB24" i="6"/>
  <c r="DA24" i="6"/>
  <c r="CK21" i="6"/>
  <c r="DB20" i="6"/>
  <c r="DA20" i="6"/>
  <c r="CK18" i="6"/>
  <c r="DB17" i="6"/>
  <c r="DA17" i="6"/>
  <c r="CK15" i="6"/>
  <c r="DB14" i="6"/>
  <c r="DA14" i="6"/>
  <c r="CK12" i="6"/>
  <c r="DB11" i="6"/>
  <c r="DA11" i="6"/>
  <c r="DB8" i="6"/>
  <c r="DB6" i="6"/>
  <c r="CX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B16" i="7"/>
  <c r="DA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B10" i="7"/>
  <c r="DA10" i="7"/>
  <c r="N10" i="7"/>
  <c r="DB8" i="7"/>
  <c r="DA8" i="7"/>
  <c r="DB6" i="7"/>
  <c r="DA6" i="7"/>
  <c r="CK18" i="8"/>
  <c r="CK17" i="8"/>
  <c r="CK16" i="8"/>
  <c r="DB14" i="8"/>
  <c r="DA14" i="8"/>
  <c r="DB13" i="8"/>
  <c r="DA13" i="8"/>
  <c r="DB12" i="8"/>
  <c r="DA12" i="8"/>
  <c r="CX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X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Z8" i="8"/>
  <c r="CX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Z7" i="8"/>
  <c r="CX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X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W4" i="5"/>
  <c r="DA14" i="7" l="1"/>
  <c r="DB14" i="7"/>
  <c r="AK13" i="7"/>
  <c r="BU13" i="7"/>
  <c r="DA17" i="7"/>
  <c r="DB17" i="7"/>
  <c r="DA6" i="5"/>
  <c r="AV13" i="7"/>
  <c r="BE13" i="7"/>
  <c r="BN13" i="7"/>
  <c r="CD13" i="7"/>
  <c r="AU13" i="7"/>
  <c r="AA13" i="7"/>
  <c r="AB13" i="7"/>
  <c r="N6" i="7"/>
  <c r="BZ13" i="7"/>
  <c r="CX13" i="7"/>
  <c r="G13" i="7"/>
  <c r="BF13" i="7"/>
  <c r="O13" i="7"/>
  <c r="AL13" i="7"/>
  <c r="BJ13" i="7"/>
  <c r="CZ6" i="5"/>
  <c r="DB6" i="5"/>
  <c r="R13" i="7"/>
  <c r="AH13" i="7"/>
  <c r="AO13" i="7"/>
  <c r="AY13" i="7"/>
  <c r="CL13" i="7"/>
  <c r="N7" i="7"/>
  <c r="V13" i="7"/>
  <c r="AI13" i="7"/>
  <c r="BV13" i="7"/>
  <c r="CZ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14" i="7"/>
  <c r="CW5" i="9"/>
  <c r="CW4" i="8"/>
  <c r="CW4" i="6"/>
  <c r="CW4" i="4"/>
  <c r="CW4" i="7"/>
  <c r="CX14" i="7"/>
  <c r="DB6" i="8"/>
  <c r="CZ6" i="8"/>
  <c r="DA7" i="8"/>
  <c r="DB9" i="8"/>
  <c r="DA6" i="8"/>
  <c r="DA10" i="8"/>
  <c r="DB7" i="8"/>
  <c r="DA8" i="8"/>
  <c r="DB10" i="8"/>
  <c r="CZ9" i="8"/>
  <c r="DB8" i="8"/>
  <c r="DA9" i="8"/>
  <c r="CZ10" i="8"/>
  <c r="DA13" i="7" l="1"/>
  <c r="DB13" i="7"/>
  <c r="CZ13" i="7"/>
  <c r="CX4" i="4"/>
  <c r="CX4" i="6"/>
  <c r="CX4" i="8"/>
  <c r="CX5" i="9"/>
  <c r="CX4" i="5"/>
  <c r="CX4" i="7"/>
</calcChain>
</file>

<file path=xl/sharedStrings.xml><?xml version="1.0" encoding="utf-8"?>
<sst xmlns="http://schemas.openxmlformats.org/spreadsheetml/2006/main" count="438" uniqueCount="244">
  <si>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</si>
  <si>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</si>
  <si>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</si>
  <si>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</si>
  <si>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</si>
  <si>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</si>
  <si>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</si>
  <si>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</si>
  <si>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</si>
  <si>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</si>
  <si>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</si>
  <si>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</si>
  <si>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</si>
  <si>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</si>
  <si>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</si>
  <si>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</si>
  <si>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</si>
  <si>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</si>
  <si>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</si>
  <si>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</si>
  <si>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</si>
  <si>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</si>
  <si>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</si>
  <si>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</si>
  <si>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</si>
  <si>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</si>
  <si>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</si>
  <si>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</si>
  <si>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</si>
  <si>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</si>
  <si>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</si>
  <si>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</si>
  <si>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</si>
  <si>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</si>
  <si>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</si>
  <si>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</si>
  <si>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</si>
  <si>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</si>
  <si>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</si>
  <si>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</si>
  <si>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</si>
  <si>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</si>
  <si>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</si>
  <si>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</si>
  <si>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</si>
  <si>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</si>
  <si>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</si>
  <si>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</si>
  <si>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</si>
  <si>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</si>
  <si>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</si>
  <si>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</si>
  <si>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</si>
  <si>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</si>
  <si>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</si>
  <si>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</si>
  <si>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</si>
  <si>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</si>
  <si>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</si>
  <si>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</si>
  <si>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</si>
  <si>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</si>
  <si>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</si>
  <si>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</si>
  <si>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</si>
  <si>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</si>
  <si>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</si>
  <si>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</si>
  <si>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</si>
  <si>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</si>
  <si>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</si>
  <si>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</si>
  <si>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</si>
  <si>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</si>
  <si>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</si>
  <si>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</si>
  <si>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</si>
  <si>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</si>
  <si>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</si>
  <si>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</si>
  <si>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</si>
  <si>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</si>
  <si>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</si>
  <si>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</si>
  <si>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</si>
  <si>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</si>
  <si>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</si>
  <si>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</si>
  <si>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</si>
  <si>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</si>
  <si>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</si>
  <si>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</si>
  <si>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</si>
  <si>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</si>
  <si>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</si>
  <si>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</si>
  <si>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</si>
  <si>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</si>
  <si>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</si>
  <si>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</si>
  <si>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</si>
  <si>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</si>
  <si>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</si>
  <si>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</si>
  <si>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</si>
  <si>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</si>
  <si>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</si>
  <si>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</si>
  <si>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</si>
  <si>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</si>
  <si>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</si>
  <si>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</si>
  <si>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</si>
  <si>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</si>
  <si>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</si>
  <si>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</si>
  <si>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</si>
  <si>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</si>
  <si>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</si>
  <si>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</si>
  <si>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</si>
  <si>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</si>
  <si>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</si>
  <si>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</si>
  <si>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</si>
  <si>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</si>
  <si>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</si>
  <si>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</si>
  <si>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</si>
  <si>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</si>
  <si>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</si>
  <si>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</si>
  <si>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</si>
  <si>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</si>
  <si>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</si>
  <si>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</si>
  <si>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</si>
  <si>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</si>
  <si>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</si>
  <si>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</si>
  <si>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</si>
  <si>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</si>
  <si>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</si>
  <si>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</si>
  <si>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</si>
  <si>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</si>
  <si>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</si>
  <si>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</si>
  <si>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</si>
  <si>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</si>
  <si>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</si>
  <si>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</si>
  <si>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</si>
  <si>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</si>
  <si>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</si>
  <si>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</si>
  <si>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</si>
  <si>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</si>
  <si>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</si>
  <si>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</si>
  <si>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</si>
  <si>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</si>
  <si>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</si>
  <si>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</si>
  <si>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</si>
  <si>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</si>
  <si>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</si>
  <si>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</si>
  <si>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</si>
  <si>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</si>
  <si>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</si>
  <si>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</si>
  <si>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</si>
  <si>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</si>
  <si>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</si>
  <si>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</si>
  <si>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</si>
  <si>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</si>
  <si>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</si>
  <si>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</si>
  <si>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</si>
  <si>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</si>
  <si>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</si>
  <si>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</si>
  <si>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</si>
  <si>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</si>
  <si>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</si>
  <si>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</si>
  <si>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</si>
  <si>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</si>
  <si>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</si>
  <si>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</si>
  <si>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</si>
  <si>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</si>
  <si>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</si>
  <si>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</si>
  <si>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</si>
  <si>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</si>
  <si>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</si>
  <si>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</si>
  <si>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</si>
  <si>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</si>
  <si>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</si>
  <si>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</si>
  <si>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</si>
  <si>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</si>
  <si>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</si>
  <si>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</si>
  <si>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</si>
  <si>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</si>
  <si>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</si>
  <si>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</si>
  <si>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</si>
  <si>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</si>
  <si>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</si>
  <si>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</si>
  <si>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</si>
  <si>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</si>
  <si>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</si>
  <si>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</si>
  <si>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</si>
  <si>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</si>
  <si>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</si>
  <si>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</si>
  <si>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</si>
  <si>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</si>
  <si>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</si>
  <si>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</si>
  <si>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</si>
  <si>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</si>
  <si>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</si>
  <si>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</si>
  <si>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</si>
  <si>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</si>
  <si>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</si>
  <si>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</si>
  <si>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</si>
  <si>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</si>
  <si>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</si>
  <si>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</si>
  <si>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</si>
  <si>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4*</t>
  </si>
  <si>
    <r>
      <t xml:space="preserve">26-ago-16 </t>
    </r>
    <r>
      <rPr>
        <vertAlign val="superscript"/>
        <sz val="9"/>
        <rFont val="Arial Narrow"/>
        <family val="2"/>
      </rPr>
      <t>14</t>
    </r>
  </si>
  <si>
    <r>
      <t xml:space="preserve">26-ago-16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</si>
</sst>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35" fillId="0" borderId="22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right"/>
    </xf>
    <xf numFmtId="172" fontId="15" fillId="0" borderId="44" xfId="0" applyNumberFormat="1" applyFont="1" applyFill="1" applyBorder="1" applyAlignment="1">
      <alignment horizontal="center" vertical="center"/>
    </xf>
    <xf numFmtId="167" fontId="19" fillId="0" borderId="42" xfId="0" applyNumberFormat="1" applyFont="1" applyFill="1" applyBorder="1"/>
    <xf numFmtId="167" fontId="19" fillId="2" borderId="42" xfId="0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G888"/>
  <sheetViews>
    <sheetView tabSelected="1" zoomScaleNormal="100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C1" sqref="DC1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99" width="9.7109375" style="235" customWidth="1"/>
    <col min="100" max="100" width="8.28515625" style="235" customWidth="1"/>
    <col min="101" max="104" width="8.28515625" style="192" customWidth="1"/>
    <col min="105" max="105" width="9" style="192" customWidth="1"/>
    <col min="106" max="106" width="10" style="192" customWidth="1"/>
    <col min="107" max="107" width="14.85546875" customWidth="1"/>
  </cols>
  <sheetData>
    <row r="1" spans="1:109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300"/>
      <c r="CX1" s="300"/>
      <c r="CY1" s="300"/>
      <c r="CZ1" s="300"/>
      <c r="DA1" s="300"/>
      <c r="DB1" s="300"/>
    </row>
    <row r="2" spans="1:10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300"/>
      <c r="CX2" s="300"/>
      <c r="CY2" s="300"/>
      <c r="CZ2" s="300"/>
      <c r="DA2" s="300"/>
      <c r="DB2" s="300"/>
    </row>
    <row r="3" spans="1:109" ht="19.5" customHeight="1" thickBot="1" x14ac:dyDescent="0.3">
      <c r="A3"/>
      <c r="C3" s="15"/>
      <c r="D3" s="882" t="s">
        <v>115</v>
      </c>
      <c r="E3" s="884" t="s">
        <v>95</v>
      </c>
      <c r="F3" s="884" t="s">
        <v>97</v>
      </c>
      <c r="G3" s="884" t="s">
        <v>98</v>
      </c>
      <c r="H3" s="884" t="s">
        <v>99</v>
      </c>
      <c r="I3" s="884" t="s">
        <v>100</v>
      </c>
      <c r="J3" s="884" t="s">
        <v>102</v>
      </c>
      <c r="K3" s="884" t="s">
        <v>104</v>
      </c>
      <c r="L3" s="867" t="s">
        <v>105</v>
      </c>
      <c r="M3" s="869" t="s">
        <v>106</v>
      </c>
      <c r="N3" s="867" t="s">
        <v>107</v>
      </c>
      <c r="O3" s="867" t="s">
        <v>108</v>
      </c>
      <c r="P3" s="869" t="s">
        <v>109</v>
      </c>
      <c r="Q3" s="867" t="s">
        <v>110</v>
      </c>
      <c r="R3" s="867" t="s">
        <v>111</v>
      </c>
      <c r="S3" s="867" t="s">
        <v>112</v>
      </c>
      <c r="T3" s="867" t="s">
        <v>113</v>
      </c>
      <c r="U3" s="867" t="s">
        <v>121</v>
      </c>
      <c r="V3" s="867" t="s">
        <v>122</v>
      </c>
      <c r="W3" s="867" t="s">
        <v>123</v>
      </c>
      <c r="X3" s="867" t="s">
        <v>124</v>
      </c>
      <c r="Y3" s="867" t="s">
        <v>125</v>
      </c>
      <c r="Z3" s="867" t="s">
        <v>126</v>
      </c>
      <c r="AA3" s="867" t="s">
        <v>127</v>
      </c>
      <c r="AB3" s="867" t="s">
        <v>128</v>
      </c>
      <c r="AC3" s="867" t="s">
        <v>129</v>
      </c>
      <c r="AD3" s="867" t="s">
        <v>130</v>
      </c>
      <c r="AE3" s="867" t="s">
        <v>131</v>
      </c>
      <c r="AF3" s="867" t="s">
        <v>132</v>
      </c>
      <c r="AG3" s="867" t="s">
        <v>133</v>
      </c>
      <c r="AH3" s="867" t="s">
        <v>134</v>
      </c>
      <c r="AI3" s="867" t="s">
        <v>135</v>
      </c>
      <c r="AJ3" s="867" t="s">
        <v>136</v>
      </c>
      <c r="AK3" s="867" t="s">
        <v>137</v>
      </c>
      <c r="AL3" s="867" t="s">
        <v>139</v>
      </c>
      <c r="AM3" s="867" t="s">
        <v>140</v>
      </c>
      <c r="AN3" s="867" t="s">
        <v>141</v>
      </c>
      <c r="AO3" s="867" t="s">
        <v>142</v>
      </c>
      <c r="AP3" s="867" t="s">
        <v>143</v>
      </c>
      <c r="AQ3" s="867" t="s">
        <v>144</v>
      </c>
      <c r="AR3" s="867" t="s">
        <v>145</v>
      </c>
      <c r="AS3" s="867" t="s">
        <v>146</v>
      </c>
      <c r="AT3" s="867" t="s">
        <v>147</v>
      </c>
      <c r="AU3" s="867" t="s">
        <v>148</v>
      </c>
      <c r="AV3" s="869" t="s">
        <v>151</v>
      </c>
      <c r="AW3" s="867" t="s">
        <v>152</v>
      </c>
      <c r="AX3" s="867" t="s">
        <v>153</v>
      </c>
      <c r="AY3" s="867" t="s">
        <v>154</v>
      </c>
      <c r="AZ3" s="867" t="s">
        <v>155</v>
      </c>
      <c r="BA3" s="867" t="s">
        <v>156</v>
      </c>
      <c r="BB3" s="867" t="s">
        <v>162</v>
      </c>
      <c r="BC3" s="867" t="s">
        <v>163</v>
      </c>
      <c r="BD3" s="867" t="s">
        <v>164</v>
      </c>
      <c r="BE3" s="867" t="s">
        <v>165</v>
      </c>
      <c r="BF3" s="867" t="s">
        <v>166</v>
      </c>
      <c r="BG3" s="867" t="s">
        <v>172</v>
      </c>
      <c r="BH3" s="867" t="s">
        <v>173</v>
      </c>
      <c r="BI3" s="867" t="s">
        <v>174</v>
      </c>
      <c r="BJ3" s="867" t="s">
        <v>175</v>
      </c>
      <c r="BK3" s="867" t="s">
        <v>177</v>
      </c>
      <c r="BL3" s="869" t="s">
        <v>178</v>
      </c>
      <c r="BM3" s="867" t="s">
        <v>179</v>
      </c>
      <c r="BN3" s="867" t="s">
        <v>180</v>
      </c>
      <c r="BO3" s="867" t="s">
        <v>181</v>
      </c>
      <c r="BP3" s="867" t="s">
        <v>183</v>
      </c>
      <c r="BQ3" s="867" t="s">
        <v>184</v>
      </c>
      <c r="BR3" s="867" t="s">
        <v>185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1" t="s">
        <v>182</v>
      </c>
      <c r="CT3" s="851" t="s">
        <v>149</v>
      </c>
      <c r="CU3" s="861" t="s">
        <v>150</v>
      </c>
      <c r="CV3" s="878" t="s">
        <v>241</v>
      </c>
      <c r="CW3" s="878"/>
      <c r="CX3" s="878"/>
      <c r="CY3" s="878"/>
      <c r="CZ3" s="878"/>
      <c r="DA3" s="876" t="s">
        <v>138</v>
      </c>
      <c r="DB3" s="877"/>
    </row>
    <row r="4" spans="1:109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2">
        <v>42587</v>
      </c>
      <c r="CT4" s="852">
        <v>42594</v>
      </c>
      <c r="CU4" s="852">
        <v>42601</v>
      </c>
      <c r="CV4" s="817">
        <v>42604</v>
      </c>
      <c r="CW4" s="369">
        <v>42605</v>
      </c>
      <c r="CX4" s="369">
        <v>42606</v>
      </c>
      <c r="CY4" s="369">
        <v>42607</v>
      </c>
      <c r="CZ4" s="452" t="s">
        <v>242</v>
      </c>
      <c r="DA4" s="368" t="s">
        <v>19</v>
      </c>
      <c r="DB4" s="301" t="s">
        <v>206</v>
      </c>
    </row>
    <row r="5" spans="1:109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797"/>
      <c r="CW5" s="806"/>
      <c r="CX5" s="806"/>
      <c r="CY5" s="806"/>
      <c r="CZ5" s="311"/>
      <c r="DA5" s="302"/>
      <c r="DB5" s="197"/>
    </row>
    <row r="6" spans="1:109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2"/>
      <c r="BZ6" s="702"/>
      <c r="CA6" s="702"/>
      <c r="CB6" s="702"/>
      <c r="CC6" s="702"/>
      <c r="CD6" s="702"/>
      <c r="CE6" s="702"/>
      <c r="CF6" s="702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6"/>
      <c r="CT6" s="426"/>
      <c r="CU6" s="426"/>
      <c r="CV6" s="798"/>
      <c r="CW6" s="414"/>
      <c r="CX6" s="414"/>
      <c r="CY6" s="414"/>
      <c r="CZ6" s="415"/>
      <c r="DA6" s="293"/>
      <c r="DB6" s="294"/>
    </row>
    <row r="7" spans="1:109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1">
        <v>12818.296497339999</v>
      </c>
      <c r="CM7" s="761">
        <v>12787.37214892</v>
      </c>
      <c r="CN7" s="761">
        <v>12482.879840449999</v>
      </c>
      <c r="CO7" s="761">
        <v>12233.355650599999</v>
      </c>
      <c r="CP7" s="447">
        <v>11725.24312264</v>
      </c>
      <c r="CQ7" s="447">
        <v>11609.056571250001</v>
      </c>
      <c r="CR7" s="761">
        <v>11549.919812599999</v>
      </c>
      <c r="CS7" s="761">
        <v>11545.73395213</v>
      </c>
      <c r="CT7" s="761">
        <v>11466.109472390001</v>
      </c>
      <c r="CU7" s="761">
        <v>11439.860480239999</v>
      </c>
      <c r="CV7" s="825">
        <v>11390.565789119999</v>
      </c>
      <c r="CW7" s="456">
        <v>11396.996057410001</v>
      </c>
      <c r="CX7" s="456">
        <v>11399.5452448</v>
      </c>
      <c r="CY7" s="456">
        <v>11355.47919675</v>
      </c>
      <c r="CZ7" s="761">
        <v>11338.901487059999</v>
      </c>
      <c r="DA7" s="374">
        <v>-100.95899318000011</v>
      </c>
      <c r="DB7" s="519">
        <v>-0.88251944465919108</v>
      </c>
      <c r="DC7" s="518"/>
      <c r="DD7" s="285"/>
      <c r="DE7" s="291"/>
    </row>
    <row r="8" spans="1:109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1">
        <v>11046.755480329999</v>
      </c>
      <c r="CM8" s="761">
        <v>10864.59095224</v>
      </c>
      <c r="CN8" s="761">
        <v>10556.37455583</v>
      </c>
      <c r="CO8" s="761">
        <v>10249.98252632</v>
      </c>
      <c r="CP8" s="447">
        <v>9826.7958364499991</v>
      </c>
      <c r="CQ8" s="447">
        <v>9550.1657396300016</v>
      </c>
      <c r="CR8" s="761">
        <v>9467.3967459999985</v>
      </c>
      <c r="CS8" s="761">
        <v>9427.5589735800004</v>
      </c>
      <c r="CT8" s="761">
        <v>9379.7810415900003</v>
      </c>
      <c r="CU8" s="761">
        <v>9332.4203266900004</v>
      </c>
      <c r="CV8" s="825">
        <v>9300.0435235799996</v>
      </c>
      <c r="CW8" s="456">
        <v>9309.5097167099993</v>
      </c>
      <c r="CX8" s="456">
        <v>9311.2208167999997</v>
      </c>
      <c r="CY8" s="456">
        <v>9284.8057583600003</v>
      </c>
      <c r="CZ8" s="761">
        <v>9272.7557521199997</v>
      </c>
      <c r="DA8" s="374">
        <v>-59.664574570000696</v>
      </c>
      <c r="DB8" s="519">
        <v>-0.63932583918626662</v>
      </c>
      <c r="DC8" s="518"/>
      <c r="DD8" s="285"/>
      <c r="DE8" s="291"/>
    </row>
    <row r="9" spans="1:109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1">
        <v>230.47986592000001</v>
      </c>
      <c r="CM9" s="761">
        <v>231.47641289999999</v>
      </c>
      <c r="CN9" s="761">
        <v>234.50420253999999</v>
      </c>
      <c r="CO9" s="761">
        <v>235.65756793</v>
      </c>
      <c r="CP9" s="447">
        <v>234.35737184999999</v>
      </c>
      <c r="CQ9" s="447">
        <v>232.70655973000001</v>
      </c>
      <c r="CR9" s="761">
        <v>231.79115426000001</v>
      </c>
      <c r="CS9" s="761">
        <v>233.00269365</v>
      </c>
      <c r="CT9" s="761">
        <v>232.5509442</v>
      </c>
      <c r="CU9" s="761">
        <v>234.30126491999999</v>
      </c>
      <c r="CV9" s="825">
        <v>234.27959428</v>
      </c>
      <c r="CW9" s="456">
        <v>233.94786683999999</v>
      </c>
      <c r="CX9" s="456">
        <v>234.45462635999999</v>
      </c>
      <c r="CY9" s="456">
        <v>234.18457687</v>
      </c>
      <c r="CZ9" s="761">
        <v>234.14290257000002</v>
      </c>
      <c r="DA9" s="374">
        <v>-0.158362349999976</v>
      </c>
      <c r="DB9" s="519">
        <v>-6.7589199765549779E-2</v>
      </c>
      <c r="DC9" s="518"/>
      <c r="DD9" s="285"/>
      <c r="DE9" s="291"/>
    </row>
    <row r="10" spans="1:109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1">
        <v>1528.79226234</v>
      </c>
      <c r="CM10" s="761">
        <v>1678.9818462799999</v>
      </c>
      <c r="CN10" s="761">
        <v>1679.5175070799999</v>
      </c>
      <c r="CO10" s="761">
        <v>1735.1710988499999</v>
      </c>
      <c r="CP10" s="447">
        <v>1651.6131730899999</v>
      </c>
      <c r="CQ10" s="447">
        <v>1813.79592564</v>
      </c>
      <c r="CR10" s="761">
        <v>1838.3928223400001</v>
      </c>
      <c r="CS10" s="761">
        <v>1872.7671648999999</v>
      </c>
      <c r="CT10" s="761">
        <v>1841.39641785</v>
      </c>
      <c r="CU10" s="761">
        <v>1860.6646323800001</v>
      </c>
      <c r="CV10" s="825">
        <v>1843.7695687599999</v>
      </c>
      <c r="CW10" s="456">
        <v>1841.0830326100001</v>
      </c>
      <c r="CX10" s="456">
        <v>1841.3873803900001</v>
      </c>
      <c r="CY10" s="456">
        <v>1824.0208177700001</v>
      </c>
      <c r="CZ10" s="761">
        <v>1819.5370073700001</v>
      </c>
      <c r="DA10" s="374">
        <v>-41.127625009999974</v>
      </c>
      <c r="DB10" s="519">
        <v>-2.2103728041196313</v>
      </c>
      <c r="DC10" s="518"/>
      <c r="DD10" s="285"/>
      <c r="DE10" s="291"/>
    </row>
    <row r="11" spans="1:109" x14ac:dyDescent="0.2">
      <c r="C11" s="67"/>
      <c r="D11" s="110" t="s">
        <v>176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1">
        <v>12.26888875</v>
      </c>
      <c r="CM11" s="761">
        <v>12.3229375</v>
      </c>
      <c r="CN11" s="761">
        <v>12.483575</v>
      </c>
      <c r="CO11" s="761">
        <v>12.5444575</v>
      </c>
      <c r="CP11" s="447">
        <v>12.47674125</v>
      </c>
      <c r="CQ11" s="447">
        <v>12.38834625</v>
      </c>
      <c r="CR11" s="761">
        <v>12.339090000000001</v>
      </c>
      <c r="CS11" s="761">
        <v>12.40512</v>
      </c>
      <c r="CT11" s="761">
        <v>12.381068750000001</v>
      </c>
      <c r="CU11" s="761">
        <v>12.47425625</v>
      </c>
      <c r="CV11" s="825">
        <v>12.473102500000001</v>
      </c>
      <c r="CW11" s="456">
        <v>12.45544125</v>
      </c>
      <c r="CX11" s="456">
        <v>12.48242125</v>
      </c>
      <c r="CY11" s="456">
        <v>12.468043750000001</v>
      </c>
      <c r="CZ11" s="761">
        <v>12.465825000000001</v>
      </c>
      <c r="DA11" s="374">
        <v>-8.4312499999992241E-3</v>
      </c>
      <c r="DB11" s="519">
        <v>-6.75891999573075E-2</v>
      </c>
      <c r="DC11" s="518"/>
      <c r="DD11" s="285"/>
      <c r="DE11" s="291"/>
    </row>
    <row r="12" spans="1:109" x14ac:dyDescent="0.2">
      <c r="C12" s="25"/>
      <c r="D12" s="835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5">
        <v>12818.310155429999</v>
      </c>
      <c r="CM12" s="745">
        <v>12787.383130419999</v>
      </c>
      <c r="CN12" s="745">
        <v>12482.758729730002</v>
      </c>
      <c r="CO12" s="745">
        <v>12233.24143502</v>
      </c>
      <c r="CP12" s="447">
        <v>11725.195622650001</v>
      </c>
      <c r="CQ12" s="447">
        <v>11608.98839378</v>
      </c>
      <c r="CR12" s="745">
        <v>11549.9186295</v>
      </c>
      <c r="CS12" s="745">
        <v>11545.733594219999</v>
      </c>
      <c r="CT12" s="745">
        <v>11466.109114479999</v>
      </c>
      <c r="CU12" s="745">
        <v>11439.821299419998</v>
      </c>
      <c r="CV12" s="824">
        <v>11390.526608300001</v>
      </c>
      <c r="CW12" s="456">
        <v>11396.95687659</v>
      </c>
      <c r="CX12" s="456">
        <v>11399.506063979999</v>
      </c>
      <c r="CY12" s="456">
        <v>11355.478838840001</v>
      </c>
      <c r="CZ12" s="745">
        <v>11338.549599149999</v>
      </c>
      <c r="DA12" s="374">
        <v>-101.2717002699992</v>
      </c>
      <c r="DB12" s="519">
        <v>-0.88525596352745373</v>
      </c>
      <c r="DC12" s="518"/>
      <c r="DD12" s="285"/>
      <c r="DE12" s="291"/>
    </row>
    <row r="13" spans="1:109" x14ac:dyDescent="0.2">
      <c r="C13" s="25"/>
      <c r="D13" s="835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2">
        <v>2101.728717516035</v>
      </c>
      <c r="BY13" s="355">
        <v>2162.3501898221566</v>
      </c>
      <c r="BZ13" s="832">
        <v>2008.0036927303204</v>
      </c>
      <c r="CA13" s="832">
        <v>1996.8325895247815</v>
      </c>
      <c r="CB13" s="355">
        <v>2031.860299574344</v>
      </c>
      <c r="CC13" s="832">
        <v>2216.0754563731775</v>
      </c>
      <c r="CD13" s="832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5">
        <v>2587.8171077055395</v>
      </c>
      <c r="CM13" s="745">
        <v>2608.6471749489797</v>
      </c>
      <c r="CN13" s="745">
        <v>2658.406931841108</v>
      </c>
      <c r="CO13" s="745">
        <v>2713.2487490014578</v>
      </c>
      <c r="CP13" s="447">
        <v>2727.0519695962093</v>
      </c>
      <c r="CQ13" s="447">
        <v>2690.4463036997086</v>
      </c>
      <c r="CR13" s="745">
        <v>2742.6113649387753</v>
      </c>
      <c r="CS13" s="745">
        <v>2749.7468566253642</v>
      </c>
      <c r="CT13" s="745">
        <v>2783.9920867638484</v>
      </c>
      <c r="CU13" s="745">
        <v>2791.5486581705545</v>
      </c>
      <c r="CV13" s="824">
        <v>2821.2532375932947</v>
      </c>
      <c r="CW13" s="456">
        <v>2772.4944560160347</v>
      </c>
      <c r="CX13" s="456">
        <v>2761.5095590408159</v>
      </c>
      <c r="CY13" s="456">
        <v>2751.9710984125363</v>
      </c>
      <c r="CZ13" s="745">
        <v>2742.1506818483963</v>
      </c>
      <c r="DA13" s="374">
        <v>-49.397976322158229</v>
      </c>
      <c r="DB13" s="519">
        <v>-1.7695545509327171</v>
      </c>
      <c r="DC13" s="518"/>
      <c r="DD13" s="285"/>
      <c r="DE13" s="291"/>
    </row>
    <row r="14" spans="1:109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2">
        <v>1191.6711175600001</v>
      </c>
      <c r="BY14" s="355">
        <v>1297.4485036100002</v>
      </c>
      <c r="BZ14" s="832">
        <v>1317.0381913799995</v>
      </c>
      <c r="CA14" s="832">
        <v>1327.4982972699997</v>
      </c>
      <c r="CB14" s="355">
        <v>1369.31791875</v>
      </c>
      <c r="CC14" s="832">
        <v>1499.06830808</v>
      </c>
      <c r="CD14" s="832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5">
        <v>1760.9158245900003</v>
      </c>
      <c r="CM14" s="745">
        <v>1745.8550704499999</v>
      </c>
      <c r="CN14" s="745">
        <v>1751.3844706300001</v>
      </c>
      <c r="CO14" s="745">
        <v>1829.9468984999999</v>
      </c>
      <c r="CP14" s="447">
        <v>1858.1032536299992</v>
      </c>
      <c r="CQ14" s="447">
        <v>1836.63770441</v>
      </c>
      <c r="CR14" s="745">
        <v>1811.6287581400002</v>
      </c>
      <c r="CS14" s="745">
        <v>1811.64787348</v>
      </c>
      <c r="CT14" s="745">
        <v>1846.7522625300001</v>
      </c>
      <c r="CU14" s="745">
        <v>1846.2719850599999</v>
      </c>
      <c r="CV14" s="824">
        <v>1846.2941540699999</v>
      </c>
      <c r="CW14" s="456">
        <v>1836.4499668299998</v>
      </c>
      <c r="CX14" s="456">
        <v>1836.4778964399995</v>
      </c>
      <c r="CY14" s="456">
        <v>1836.5161158499998</v>
      </c>
      <c r="CZ14" s="745">
        <v>1836.1775784499994</v>
      </c>
      <c r="DA14" s="374">
        <v>-10.094406610000533</v>
      </c>
      <c r="DB14" s="519">
        <v>-0.54674537076250251</v>
      </c>
      <c r="DC14" s="518"/>
      <c r="DD14" s="285"/>
      <c r="DE14" s="291"/>
    </row>
    <row r="15" spans="1:109" ht="12.75" customHeight="1" x14ac:dyDescent="0.2">
      <c r="C15" s="25"/>
      <c r="D15" s="835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5">
        <v>851.75924918320004</v>
      </c>
      <c r="CM15" s="755">
        <v>851.35188400720006</v>
      </c>
      <c r="CN15" s="755">
        <v>851.90476638519999</v>
      </c>
      <c r="CO15" s="755">
        <v>796.93351937739999</v>
      </c>
      <c r="CP15" s="447">
        <v>797.27349222860005</v>
      </c>
      <c r="CQ15" s="447">
        <v>782.63897530329996</v>
      </c>
      <c r="CR15" s="755">
        <v>756.17919164420005</v>
      </c>
      <c r="CS15" s="755">
        <v>756.30423565248202</v>
      </c>
      <c r="CT15" s="755">
        <v>756.45239211670003</v>
      </c>
      <c r="CU15" s="755">
        <v>756.60164936690001</v>
      </c>
      <c r="CV15" s="810">
        <v>756.65249275140002</v>
      </c>
      <c r="CW15" s="456">
        <v>756.68696679729999</v>
      </c>
      <c r="CX15" s="456">
        <v>756.70828719480005</v>
      </c>
      <c r="CY15" s="456">
        <v>756.72961642639996</v>
      </c>
      <c r="CZ15" s="755">
        <v>756.74666544189995</v>
      </c>
      <c r="DA15" s="374">
        <v>0.14501607499994407</v>
      </c>
      <c r="DB15" s="519">
        <v>1.916676696664954E-2</v>
      </c>
      <c r="DC15" s="518"/>
      <c r="DD15" s="285"/>
      <c r="DE15" s="291"/>
    </row>
    <row r="16" spans="1:109" ht="12.75" customHeight="1" x14ac:dyDescent="0.2">
      <c r="C16" s="25"/>
      <c r="D16" s="835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1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5">
        <v>614.87761767640006</v>
      </c>
      <c r="CS16" s="755">
        <v>614.98666789359993</v>
      </c>
      <c r="CT16" s="755">
        <v>615.0951149704</v>
      </c>
      <c r="CU16" s="755">
        <v>615.20863170029997</v>
      </c>
      <c r="CV16" s="810">
        <v>615.23880943229995</v>
      </c>
      <c r="CW16" s="456">
        <v>615.27035911129997</v>
      </c>
      <c r="CX16" s="456">
        <v>615.28648566189997</v>
      </c>
      <c r="CY16" s="456">
        <v>615.30272566860003</v>
      </c>
      <c r="CZ16" s="755">
        <v>615.31896203040003</v>
      </c>
      <c r="DA16" s="374">
        <v>0.11033033010005511</v>
      </c>
      <c r="DB16" s="519">
        <v>1.7933807234649102E-2</v>
      </c>
      <c r="DC16" s="518"/>
      <c r="DD16" s="285"/>
      <c r="DE16" s="291"/>
    </row>
    <row r="17" spans="1:109" ht="12.75" customHeight="1" x14ac:dyDescent="0.2">
      <c r="C17" s="25"/>
      <c r="D17" s="836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3">
        <v>19075.079589932837</v>
      </c>
      <c r="BY17" s="359">
        <v>18738.517148313247</v>
      </c>
      <c r="BZ17" s="488">
        <v>18570.816512439818</v>
      </c>
      <c r="CA17" s="834">
        <v>18616.801641074318</v>
      </c>
      <c r="CB17" s="359">
        <v>18450.48642593003</v>
      </c>
      <c r="CC17" s="834">
        <v>18486.993963518766</v>
      </c>
      <c r="CD17" s="834">
        <v>18388.714233247141</v>
      </c>
      <c r="CE17" s="359">
        <v>18377.686905666396</v>
      </c>
      <c r="CF17" s="834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5">
        <v>16817.69150137464</v>
      </c>
      <c r="CM17" s="755">
        <v>16807.240463908278</v>
      </c>
      <c r="CN17" s="755">
        <v>16553.434209402807</v>
      </c>
      <c r="CO17" s="755">
        <v>16330.595366602958</v>
      </c>
      <c r="CP17" s="447">
        <v>15837.073167421711</v>
      </c>
      <c r="CQ17" s="447">
        <v>15670.038960641408</v>
      </c>
      <c r="CR17" s="755">
        <v>15663.586803759375</v>
      </c>
      <c r="CS17" s="755">
        <v>15666.771354391445</v>
      </c>
      <c r="CT17" s="755">
        <v>15621.648708330948</v>
      </c>
      <c r="CU17" s="755">
        <v>15603.180238657751</v>
      </c>
      <c r="CV17" s="810">
        <v>15583.671148076995</v>
      </c>
      <c r="CW17" s="456">
        <v>15541.408658514636</v>
      </c>
      <c r="CX17" s="456">
        <v>15533.010395877516</v>
      </c>
      <c r="CY17" s="456">
        <v>15479.482279347538</v>
      </c>
      <c r="CZ17" s="755">
        <v>15452.765908470696</v>
      </c>
      <c r="DA17" s="374">
        <v>-150.41433018705538</v>
      </c>
      <c r="DB17" s="519">
        <v>-0.96399790226351367</v>
      </c>
      <c r="DC17" s="518"/>
      <c r="DD17" s="285"/>
      <c r="DE17" s="291"/>
    </row>
    <row r="18" spans="1:109" ht="12.75" customHeight="1" x14ac:dyDescent="0.2">
      <c r="C18" s="640"/>
      <c r="D18" s="641" t="s">
        <v>116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4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2">
        <v>81.199999999999989</v>
      </c>
      <c r="CM18" s="762">
        <v>77</v>
      </c>
      <c r="CN18" s="762">
        <v>60.1</v>
      </c>
      <c r="CO18" s="762">
        <v>5.2</v>
      </c>
      <c r="CP18" s="841">
        <v>181.5</v>
      </c>
      <c r="CQ18" s="841">
        <v>140.1</v>
      </c>
      <c r="CR18" s="762">
        <v>9.1999999999999993</v>
      </c>
      <c r="CS18" s="762">
        <v>0</v>
      </c>
      <c r="CT18" s="762">
        <v>0</v>
      </c>
      <c r="CU18" s="762">
        <v>0</v>
      </c>
      <c r="CV18" s="811">
        <v>0</v>
      </c>
      <c r="CW18" s="786">
        <v>0</v>
      </c>
      <c r="CX18" s="786">
        <v>0</v>
      </c>
      <c r="CY18" s="786">
        <v>12</v>
      </c>
      <c r="CZ18" s="762">
        <v>0</v>
      </c>
      <c r="DA18" s="466">
        <v>12</v>
      </c>
      <c r="DB18" s="520" t="e">
        <v>#DIV/0!</v>
      </c>
      <c r="DC18" s="518"/>
      <c r="DD18" s="285"/>
    </row>
    <row r="19" spans="1:109" ht="12.75" customHeight="1" x14ac:dyDescent="0.2">
      <c r="C19" s="640"/>
      <c r="D19" s="641" t="s">
        <v>157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2">
        <v>5.0999999999999996</v>
      </c>
      <c r="CM19" s="762">
        <v>2.4</v>
      </c>
      <c r="CN19" s="762">
        <v>0.3</v>
      </c>
      <c r="CO19" s="762">
        <v>1.3</v>
      </c>
      <c r="CP19" s="841">
        <v>0.1</v>
      </c>
      <c r="CQ19" s="841">
        <v>0</v>
      </c>
      <c r="CR19" s="762">
        <v>0</v>
      </c>
      <c r="CS19" s="762">
        <v>1.2</v>
      </c>
      <c r="CT19" s="762">
        <v>0.8</v>
      </c>
      <c r="CU19" s="762">
        <v>0</v>
      </c>
      <c r="CV19" s="811">
        <v>0</v>
      </c>
      <c r="CW19" s="850">
        <v>0</v>
      </c>
      <c r="CX19" s="786">
        <v>0</v>
      </c>
      <c r="CY19" s="786">
        <v>0</v>
      </c>
      <c r="CZ19" s="762">
        <v>0</v>
      </c>
      <c r="DA19" s="774">
        <v>0</v>
      </c>
      <c r="DB19" s="520" t="e">
        <v>#DIV/0!</v>
      </c>
      <c r="DC19" s="518"/>
      <c r="DD19" s="285"/>
      <c r="DE19" s="291"/>
    </row>
    <row r="20" spans="1:109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2">
        <v>0</v>
      </c>
      <c r="CM20" s="762">
        <v>0</v>
      </c>
      <c r="CN20" s="762">
        <v>0</v>
      </c>
      <c r="CO20" s="762">
        <v>0</v>
      </c>
      <c r="CP20" s="841">
        <v>0</v>
      </c>
      <c r="CQ20" s="841">
        <v>0</v>
      </c>
      <c r="CR20" s="762">
        <v>0</v>
      </c>
      <c r="CS20" s="762">
        <v>0</v>
      </c>
      <c r="CT20" s="762">
        <v>0</v>
      </c>
      <c r="CU20" s="762">
        <v>0</v>
      </c>
      <c r="CV20" s="811">
        <v>0</v>
      </c>
      <c r="CW20" s="786">
        <v>0</v>
      </c>
      <c r="CX20" s="786">
        <v>0</v>
      </c>
      <c r="CY20" s="786">
        <v>0</v>
      </c>
      <c r="CZ20" s="762">
        <v>0</v>
      </c>
      <c r="DA20" s="774">
        <v>0</v>
      </c>
      <c r="DB20" s="520" t="e">
        <v>#DIV/0!</v>
      </c>
      <c r="DC20" s="518"/>
      <c r="DD20" s="285"/>
    </row>
    <row r="21" spans="1:109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2">
        <v>0</v>
      </c>
      <c r="CM21" s="762">
        <v>0</v>
      </c>
      <c r="CN21" s="762">
        <v>0</v>
      </c>
      <c r="CO21" s="762">
        <v>0</v>
      </c>
      <c r="CP21" s="841">
        <v>0.12791200000000003</v>
      </c>
      <c r="CQ21" s="841">
        <v>0</v>
      </c>
      <c r="CR21" s="762">
        <v>0</v>
      </c>
      <c r="CS21" s="762">
        <v>0</v>
      </c>
      <c r="CT21" s="762">
        <v>0</v>
      </c>
      <c r="CU21" s="762">
        <v>0</v>
      </c>
      <c r="CV21" s="811">
        <v>0</v>
      </c>
      <c r="CW21" s="786">
        <v>0</v>
      </c>
      <c r="CX21" s="786">
        <v>0</v>
      </c>
      <c r="CY21" s="786">
        <v>0</v>
      </c>
      <c r="CZ21" s="762">
        <v>0</v>
      </c>
      <c r="DA21" s="774">
        <v>0</v>
      </c>
      <c r="DB21" s="520" t="e">
        <v>#DIV/0!</v>
      </c>
      <c r="DC21" s="518"/>
      <c r="DD21" s="285"/>
    </row>
    <row r="22" spans="1:109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0">
        <v>265</v>
      </c>
      <c r="CM22" s="750">
        <v>192.5</v>
      </c>
      <c r="CN22" s="750">
        <v>377.59999999999997</v>
      </c>
      <c r="CO22" s="750">
        <v>178.76</v>
      </c>
      <c r="CP22" s="838">
        <v>297</v>
      </c>
      <c r="CQ22" s="838">
        <v>362.65</v>
      </c>
      <c r="CR22" s="750">
        <v>144.30000000000001</v>
      </c>
      <c r="CS22" s="750">
        <v>21.2</v>
      </c>
      <c r="CT22" s="750">
        <v>21.6</v>
      </c>
      <c r="CU22" s="750">
        <v>11.5</v>
      </c>
      <c r="CV22" s="812">
        <v>12</v>
      </c>
      <c r="CW22" s="783">
        <v>0</v>
      </c>
      <c r="CX22" s="783">
        <v>0</v>
      </c>
      <c r="CY22" s="783">
        <v>3</v>
      </c>
      <c r="CZ22" s="750">
        <v>3</v>
      </c>
      <c r="DA22" s="466">
        <v>6.5</v>
      </c>
      <c r="DB22" s="519">
        <v>56.521739130434788</v>
      </c>
      <c r="DC22" s="518"/>
      <c r="DD22" s="285"/>
    </row>
    <row r="23" spans="1:109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18"/>
      <c r="CD23" s="395"/>
      <c r="CE23" s="184"/>
      <c r="CF23" s="395"/>
      <c r="CG23" s="184"/>
      <c r="CH23" s="282"/>
      <c r="CI23" s="198"/>
      <c r="CJ23" s="198"/>
      <c r="CK23" s="198"/>
      <c r="CL23" s="718"/>
      <c r="CM23" s="718"/>
      <c r="CN23" s="718"/>
      <c r="CO23" s="718"/>
      <c r="CP23" s="198"/>
      <c r="CQ23" s="243"/>
      <c r="CR23" s="718"/>
      <c r="CS23" s="718"/>
      <c r="CT23" s="718"/>
      <c r="CU23" s="718"/>
      <c r="CV23" s="751"/>
      <c r="CW23" s="740"/>
      <c r="CX23" s="752"/>
      <c r="CY23" s="752"/>
      <c r="CZ23" s="718"/>
      <c r="DA23" s="730"/>
      <c r="DB23" s="521" t="s">
        <v>3</v>
      </c>
      <c r="DC23" s="518"/>
      <c r="DD23" s="285"/>
    </row>
    <row r="24" spans="1:109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5">
        <v>66595.033799124838</v>
      </c>
      <c r="CM24" s="772">
        <v>63175.544665872658</v>
      </c>
      <c r="CN24" s="772">
        <v>59674.575930174418</v>
      </c>
      <c r="CO24" s="772">
        <v>57933.897321517827</v>
      </c>
      <c r="CP24" s="839">
        <v>58038.480422681801</v>
      </c>
      <c r="CQ24" s="839">
        <v>57272.583604808242</v>
      </c>
      <c r="CR24" s="745">
        <v>57778.740072339337</v>
      </c>
      <c r="CS24" s="745">
        <v>59221.189477603853</v>
      </c>
      <c r="CT24" s="745">
        <v>59310.420615077252</v>
      </c>
      <c r="CU24" s="857">
        <v>57966.710984275065</v>
      </c>
      <c r="CV24" s="784">
        <v>57914.833944682388</v>
      </c>
      <c r="CW24" s="784">
        <v>57668.445550671968</v>
      </c>
      <c r="CX24" s="784">
        <v>57851.416952410131</v>
      </c>
      <c r="CY24" s="784">
        <v>57848.243336653104</v>
      </c>
      <c r="CZ24" s="857">
        <v>58009.953301264075</v>
      </c>
      <c r="DA24" s="436">
        <v>43.242316989009851</v>
      </c>
      <c r="DB24" s="519">
        <v>7.4598534667158489E-2</v>
      </c>
      <c r="DC24" s="518"/>
      <c r="DD24" s="285"/>
      <c r="DE24" s="291"/>
    </row>
    <row r="25" spans="1:109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5">
        <v>41389.473878190001</v>
      </c>
      <c r="CM25" s="772">
        <v>40258.307510389997</v>
      </c>
      <c r="CN25" s="772">
        <v>39151.185397690002</v>
      </c>
      <c r="CO25" s="772">
        <v>39269.468627790004</v>
      </c>
      <c r="CP25" s="839">
        <v>39189.592521589999</v>
      </c>
      <c r="CQ25" s="839">
        <v>39483.083052790003</v>
      </c>
      <c r="CR25" s="745">
        <v>39461.471881789999</v>
      </c>
      <c r="CS25" s="745">
        <v>39858.454012790004</v>
      </c>
      <c r="CT25" s="745">
        <v>40050.478394990001</v>
      </c>
      <c r="CU25" s="857">
        <v>39660.681165989998</v>
      </c>
      <c r="CV25" s="784">
        <v>39678.22432429</v>
      </c>
      <c r="CW25" s="784">
        <v>39652.40140879</v>
      </c>
      <c r="CX25" s="784">
        <v>39555.711466589994</v>
      </c>
      <c r="CY25" s="784">
        <v>39453.326800690003</v>
      </c>
      <c r="CZ25" s="857">
        <v>39382.707261589996</v>
      </c>
      <c r="DA25" s="436">
        <v>-277.97390440000163</v>
      </c>
      <c r="DB25" s="519">
        <v>-0.70088030822418323</v>
      </c>
      <c r="DC25" s="518"/>
      <c r="DD25" s="285"/>
      <c r="DE25" s="291"/>
    </row>
    <row r="26" spans="1:109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5">
        <v>-46544.133787802115</v>
      </c>
      <c r="CM26" s="772">
        <v>-47463.14076422833</v>
      </c>
      <c r="CN26" s="772">
        <v>-46480.539488136805</v>
      </c>
      <c r="CO26" s="772">
        <v>-44650.567615949723</v>
      </c>
      <c r="CP26" s="839">
        <v>-41245.249449274765</v>
      </c>
      <c r="CQ26" s="839">
        <v>-40154.577328311425</v>
      </c>
      <c r="CR26" s="745">
        <v>-39770.96991646169</v>
      </c>
      <c r="CS26" s="745">
        <v>-39345.27844342852</v>
      </c>
      <c r="CT26" s="745">
        <v>-38607.030130490079</v>
      </c>
      <c r="CU26" s="857">
        <v>-38816.49294815374</v>
      </c>
      <c r="CV26" s="784">
        <v>-38460.788208832615</v>
      </c>
      <c r="CW26" s="784">
        <v>-38530.722764774357</v>
      </c>
      <c r="CX26" s="784">
        <v>-38644.900132594972</v>
      </c>
      <c r="CY26" s="784">
        <v>-38445.258033689606</v>
      </c>
      <c r="CZ26" s="857">
        <v>-38399.742988499231</v>
      </c>
      <c r="DA26" s="436">
        <v>416.74995965450944</v>
      </c>
      <c r="DB26" s="519">
        <v>-1.0736414549638806</v>
      </c>
      <c r="DC26" s="518"/>
      <c r="DD26" s="285"/>
      <c r="DE26" s="291"/>
    </row>
    <row r="27" spans="1:109" x14ac:dyDescent="0.2">
      <c r="A27" s="219"/>
      <c r="B27" s="879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5">
        <v>-20011.825010876411</v>
      </c>
      <c r="CM27" s="772">
        <v>-20263.734654778789</v>
      </c>
      <c r="CN27" s="772">
        <v>-19957.445178932117</v>
      </c>
      <c r="CO27" s="772">
        <v>-19968.056496929788</v>
      </c>
      <c r="CP27" s="839">
        <v>-18301.957266816651</v>
      </c>
      <c r="CQ27" s="839">
        <v>-16747.772520208971</v>
      </c>
      <c r="CR27" s="745">
        <v>-18024.699476287533</v>
      </c>
      <c r="CS27" s="745">
        <v>-16351.831118926129</v>
      </c>
      <c r="CT27" s="745">
        <v>-15977.197798759023</v>
      </c>
      <c r="CU27" s="857">
        <v>-16904.519003308153</v>
      </c>
      <c r="CV27" s="784">
        <v>-16850.028997730897</v>
      </c>
      <c r="CW27" s="784">
        <v>-17154.899541283736</v>
      </c>
      <c r="CX27" s="784">
        <v>-17002.358643096777</v>
      </c>
      <c r="CY27" s="784">
        <v>-16858.321564437028</v>
      </c>
      <c r="CZ27" s="857">
        <v>-16638.040636899881</v>
      </c>
      <c r="DA27" s="436">
        <v>266.47836640827154</v>
      </c>
      <c r="DB27" s="519">
        <v>-1.5763735505051835</v>
      </c>
      <c r="DC27" s="518"/>
      <c r="DD27" s="285"/>
      <c r="DE27" s="291"/>
    </row>
    <row r="28" spans="1:109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5">
        <v>5515.2090533657993</v>
      </c>
      <c r="CM28" s="772">
        <v>5623.4534891457997</v>
      </c>
      <c r="CN28" s="772">
        <v>5624.4747691864004</v>
      </c>
      <c r="CO28" s="772">
        <v>5635.3376826232006</v>
      </c>
      <c r="CP28" s="839">
        <v>5515.4821652390001</v>
      </c>
      <c r="CQ28" s="839">
        <v>5511.5381379586006</v>
      </c>
      <c r="CR28" s="745">
        <v>5510.5030120494002</v>
      </c>
      <c r="CS28" s="745">
        <v>5512.6398156510004</v>
      </c>
      <c r="CT28" s="745">
        <v>5513.9870209495994</v>
      </c>
      <c r="CU28" s="857">
        <v>5513.314551834801</v>
      </c>
      <c r="CV28" s="784">
        <v>5513.5334347627995</v>
      </c>
      <c r="CW28" s="784">
        <v>5513.5301513384002</v>
      </c>
      <c r="CX28" s="784">
        <v>5513.5215781539991</v>
      </c>
      <c r="CY28" s="784">
        <v>5513.8218580153998</v>
      </c>
      <c r="CZ28" s="857">
        <v>5513.6880673566002</v>
      </c>
      <c r="DA28" s="436">
        <v>0.37351552179916325</v>
      </c>
      <c r="DB28" s="519">
        <v>6.7747907050774714E-3</v>
      </c>
      <c r="DC28" s="518"/>
      <c r="DD28" s="285"/>
      <c r="DE28" s="291"/>
    </row>
    <row r="29" spans="1:109" ht="13.5" x14ac:dyDescent="0.2">
      <c r="A29" s="219"/>
      <c r="B29" s="879"/>
      <c r="C29" s="17"/>
      <c r="D29" s="90" t="s">
        <v>158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3"/>
      <c r="CM29" s="743"/>
      <c r="CN29" s="743"/>
      <c r="CO29" s="743"/>
      <c r="CP29" s="840"/>
      <c r="CQ29" s="840"/>
      <c r="CR29" s="743"/>
      <c r="CS29" s="743"/>
      <c r="CT29" s="743"/>
      <c r="CU29" s="858"/>
      <c r="CV29" s="741"/>
      <c r="CW29" s="742"/>
      <c r="CX29" s="742"/>
      <c r="CY29" s="742"/>
      <c r="CZ29" s="858"/>
      <c r="DA29" s="738"/>
      <c r="DB29" s="522"/>
      <c r="DC29" s="518"/>
      <c r="DD29" s="285"/>
    </row>
    <row r="30" spans="1:109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5">
        <v>66696.684680890001</v>
      </c>
      <c r="CM30" s="755">
        <v>68384.390425739999</v>
      </c>
      <c r="CN30" s="755">
        <v>68005.989753590009</v>
      </c>
      <c r="CO30" s="755">
        <v>67576.861078260001</v>
      </c>
      <c r="CP30" s="447">
        <v>68594.699163339988</v>
      </c>
      <c r="CQ30" s="447">
        <v>66760.323794970012</v>
      </c>
      <c r="CR30" s="755">
        <v>66403.841962839986</v>
      </c>
      <c r="CS30" s="755">
        <v>67072.432237264118</v>
      </c>
      <c r="CT30" s="755">
        <v>67236.0823961641</v>
      </c>
      <c r="CU30" s="755">
        <v>66602.230234904113</v>
      </c>
      <c r="CV30" s="810">
        <v>66889.740138064109</v>
      </c>
      <c r="CW30" s="456">
        <v>66875.476145634108</v>
      </c>
      <c r="CX30" s="456">
        <v>66617.54885885409</v>
      </c>
      <c r="CY30" s="456">
        <v>66531.76185792411</v>
      </c>
      <c r="CZ30" s="755">
        <v>66423.351961784108</v>
      </c>
      <c r="DA30" s="436">
        <v>-178.87827312000445</v>
      </c>
      <c r="DB30" s="519">
        <v>-0.26857700183477995</v>
      </c>
      <c r="DC30" s="518"/>
      <c r="DD30" s="285"/>
      <c r="DE30" s="291"/>
    </row>
    <row r="31" spans="1:109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5">
        <v>119757.07853556001</v>
      </c>
      <c r="CM31" s="755">
        <v>119206.73807091999</v>
      </c>
      <c r="CN31" s="755">
        <v>118274.77636647</v>
      </c>
      <c r="CO31" s="755">
        <v>118420.66049187</v>
      </c>
      <c r="CP31" s="447">
        <v>119683.92752013999</v>
      </c>
      <c r="CQ31" s="447">
        <v>118425.39455832003</v>
      </c>
      <c r="CR31" s="755">
        <v>117052.89103028999</v>
      </c>
      <c r="CS31" s="755">
        <v>118768.6573813454</v>
      </c>
      <c r="CT31" s="755">
        <v>118334.56071264537</v>
      </c>
      <c r="CU31" s="755">
        <v>117221.04427883538</v>
      </c>
      <c r="CV31" s="810">
        <v>117243.37964907537</v>
      </c>
      <c r="CW31" s="456">
        <v>117303.65458982537</v>
      </c>
      <c r="CX31" s="456">
        <v>117139.21311387536</v>
      </c>
      <c r="CY31" s="456">
        <v>117037.86190400537</v>
      </c>
      <c r="CZ31" s="755">
        <v>116740.86025335538</v>
      </c>
      <c r="DA31" s="436">
        <v>-480.18402548000449</v>
      </c>
      <c r="DB31" s="519">
        <v>-0.40963977793764261</v>
      </c>
      <c r="DC31" s="518"/>
      <c r="DD31" s="285"/>
      <c r="DE31" s="291"/>
    </row>
    <row r="32" spans="1:109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5">
        <v>179621.50643555002</v>
      </c>
      <c r="CM32" s="755">
        <v>179315.63459114003</v>
      </c>
      <c r="CN32" s="755">
        <v>179403.43863933999</v>
      </c>
      <c r="CO32" s="755">
        <v>180487.03542771999</v>
      </c>
      <c r="CP32" s="447">
        <v>182079.20432506999</v>
      </c>
      <c r="CQ32" s="447">
        <v>181589.36455368003</v>
      </c>
      <c r="CR32" s="755">
        <v>181311.50296430002</v>
      </c>
      <c r="CS32" s="755">
        <v>182894.26995628292</v>
      </c>
      <c r="CT32" s="755">
        <v>182507.00714830295</v>
      </c>
      <c r="CU32" s="755">
        <v>181578.57204865292</v>
      </c>
      <c r="CV32" s="810">
        <v>181635.2974334929</v>
      </c>
      <c r="CW32" s="456">
        <v>181661.01730153293</v>
      </c>
      <c r="CX32" s="456">
        <v>181731.60558529294</v>
      </c>
      <c r="CY32" s="456">
        <v>181650.57924258293</v>
      </c>
      <c r="CZ32" s="755">
        <v>181604.34297727293</v>
      </c>
      <c r="DA32" s="436">
        <v>25.770928620011546</v>
      </c>
      <c r="DB32" s="519">
        <v>1.419271466300831E-2</v>
      </c>
      <c r="DC32" s="518"/>
      <c r="DD32" s="285"/>
      <c r="DE32" s="291"/>
    </row>
    <row r="33" spans="1:109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3"/>
      <c r="CM33" s="753"/>
      <c r="CN33" s="753"/>
      <c r="CO33" s="753"/>
      <c r="CP33" s="186"/>
      <c r="CQ33" s="186"/>
      <c r="CR33" s="753"/>
      <c r="CS33" s="753"/>
      <c r="CT33" s="753"/>
      <c r="CU33" s="753"/>
      <c r="CV33" s="711"/>
      <c r="CW33" s="367"/>
      <c r="CX33" s="367"/>
      <c r="CY33" s="367"/>
      <c r="CZ33" s="753"/>
      <c r="DA33" s="609"/>
      <c r="DB33" s="522"/>
      <c r="DC33" s="518"/>
      <c r="DD33" s="285"/>
    </row>
    <row r="34" spans="1:109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4">
        <v>87.961824589070616</v>
      </c>
      <c r="CM34" s="744">
        <v>87.858771125132122</v>
      </c>
      <c r="CN34" s="744">
        <v>87.409716268545409</v>
      </c>
      <c r="CO34" s="744">
        <v>88.056545069941834</v>
      </c>
      <c r="CP34" s="830">
        <v>87.750944584018882</v>
      </c>
      <c r="CQ34" s="830">
        <v>88.204913893791968</v>
      </c>
      <c r="CR34" s="744">
        <v>88.414329434379354</v>
      </c>
      <c r="CS34" s="744">
        <v>88.594865022756196</v>
      </c>
      <c r="CT34" s="744">
        <v>88.563670803403269</v>
      </c>
      <c r="CU34" s="744">
        <v>88.642557747689139</v>
      </c>
      <c r="CV34" s="813">
        <v>88.514336923924702</v>
      </c>
      <c r="CW34" s="785">
        <v>88.516289820238214</v>
      </c>
      <c r="CX34" s="785">
        <v>88.468623198211006</v>
      </c>
      <c r="CY34" s="785">
        <v>88.545087637412905</v>
      </c>
      <c r="CZ34" s="744">
        <v>88.570184204211245</v>
      </c>
      <c r="DA34" s="436">
        <v>-7.2373543477894486E-2</v>
      </c>
      <c r="DB34" s="519">
        <v>-8.1646497254628247E-2</v>
      </c>
      <c r="DC34" s="518"/>
      <c r="DD34" s="285"/>
    </row>
    <row r="35" spans="1:109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4">
        <v>83.797424972338177</v>
      </c>
      <c r="CM35" s="744">
        <v>83.485251078243508</v>
      </c>
      <c r="CN35" s="744">
        <v>83.146108714870167</v>
      </c>
      <c r="CO35" s="744">
        <v>83.529223966185299</v>
      </c>
      <c r="CP35" s="830">
        <v>83.39571675236671</v>
      </c>
      <c r="CQ35" s="830">
        <v>83.662873305275596</v>
      </c>
      <c r="CR35" s="744">
        <v>83.577089029868119</v>
      </c>
      <c r="CS35" s="744">
        <v>83.853523312089067</v>
      </c>
      <c r="CT35" s="744">
        <v>83.733405154977049</v>
      </c>
      <c r="CU35" s="744">
        <v>83.683307853104409</v>
      </c>
      <c r="CV35" s="813">
        <v>83.584904887211252</v>
      </c>
      <c r="CW35" s="785">
        <v>83.586068659122787</v>
      </c>
      <c r="CX35" s="785">
        <v>83.539558963052485</v>
      </c>
      <c r="CY35" s="785">
        <v>83.588153317891084</v>
      </c>
      <c r="CZ35" s="744">
        <v>83.585585684166688</v>
      </c>
      <c r="DA35" s="436">
        <v>-9.7722168937721676E-2</v>
      </c>
      <c r="DB35" s="519">
        <v>-0.11677617848144806</v>
      </c>
      <c r="DC35" s="518"/>
      <c r="DD35" s="285"/>
    </row>
    <row r="36" spans="1:109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4">
        <v>86.36450054232337</v>
      </c>
      <c r="CM36" s="744">
        <v>86.290421336663655</v>
      </c>
      <c r="CN36" s="744">
        <v>86.130230170998971</v>
      </c>
      <c r="CO36" s="744">
        <v>86.419858481904271</v>
      </c>
      <c r="CP36" s="830">
        <v>86.417364690323808</v>
      </c>
      <c r="CQ36" s="830">
        <v>86.593834113438106</v>
      </c>
      <c r="CR36" s="744">
        <v>86.702931129026567</v>
      </c>
      <c r="CS36" s="744">
        <v>86.841174217068357</v>
      </c>
      <c r="CT36" s="744">
        <v>86.776048378071025</v>
      </c>
      <c r="CU36" s="744">
        <v>86.795984597021828</v>
      </c>
      <c r="CV36" s="813">
        <v>86.731335748429302</v>
      </c>
      <c r="CW36" s="785">
        <v>86.72837264605117</v>
      </c>
      <c r="CX36" s="785">
        <v>86.718904781219138</v>
      </c>
      <c r="CY36" s="785">
        <v>86.750615949976535</v>
      </c>
      <c r="CZ36" s="744">
        <v>86.781600853319816</v>
      </c>
      <c r="DA36" s="436">
        <v>-1.4383743702012453E-2</v>
      </c>
      <c r="DB36" s="519">
        <v>-1.6571899920014843E-2</v>
      </c>
      <c r="DC36" s="518"/>
      <c r="DD36" s="285"/>
    </row>
    <row r="37" spans="1:109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4"/>
      <c r="CM37" s="754"/>
      <c r="CN37" s="754"/>
      <c r="CO37" s="754"/>
      <c r="CP37" s="187"/>
      <c r="CQ37" s="187"/>
      <c r="CR37" s="754"/>
      <c r="CS37" s="754"/>
      <c r="CT37" s="754"/>
      <c r="CU37" s="754"/>
      <c r="CV37" s="378"/>
      <c r="CW37" s="182"/>
      <c r="CX37" s="182"/>
      <c r="CY37" s="182"/>
      <c r="CZ37" s="754"/>
      <c r="DA37" s="610" t="s">
        <v>3</v>
      </c>
      <c r="DB37" s="523"/>
      <c r="DC37" s="518"/>
      <c r="DD37" s="285"/>
    </row>
    <row r="38" spans="1:109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5">
        <v>2781.8310262390664</v>
      </c>
      <c r="CM38" s="755">
        <v>2701.9375510204072</v>
      </c>
      <c r="CN38" s="755">
        <v>2852.7180320699699</v>
      </c>
      <c r="CO38" s="755">
        <v>2774.1133819241977</v>
      </c>
      <c r="CP38" s="447">
        <v>2607.1107055393577</v>
      </c>
      <c r="CQ38" s="447">
        <v>2646.128122448979</v>
      </c>
      <c r="CR38" s="755">
        <v>2605.0956705539347</v>
      </c>
      <c r="CS38" s="755">
        <v>2561.16703206997</v>
      </c>
      <c r="CT38" s="755">
        <v>2533.3185918367344</v>
      </c>
      <c r="CU38" s="755">
        <v>2523.561390670553</v>
      </c>
      <c r="CV38" s="810">
        <v>2523.561390670553</v>
      </c>
      <c r="CW38" s="456">
        <v>2523.561390670553</v>
      </c>
      <c r="CX38" s="456">
        <v>2523.561390670553</v>
      </c>
      <c r="CY38" s="456">
        <v>2523.561390670553</v>
      </c>
      <c r="CZ38" s="755">
        <v>2503.4196268221567</v>
      </c>
      <c r="DA38" s="374">
        <v>-20.141763848396295</v>
      </c>
      <c r="DB38" s="519">
        <v>-0.79814835980844823</v>
      </c>
      <c r="DC38" s="518"/>
      <c r="DD38" s="285"/>
      <c r="DE38" s="291"/>
    </row>
    <row r="39" spans="1:109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5">
        <v>1503.075341107872</v>
      </c>
      <c r="CM39" s="755">
        <v>1491.258833819242</v>
      </c>
      <c r="CN39" s="755">
        <v>1488.2744460641402</v>
      </c>
      <c r="CO39" s="755">
        <v>1477.3063848396503</v>
      </c>
      <c r="CP39" s="447">
        <v>1486.8378192419827</v>
      </c>
      <c r="CQ39" s="447">
        <v>1493.0236034985426</v>
      </c>
      <c r="CR39" s="755">
        <v>1494.6004810495629</v>
      </c>
      <c r="CS39" s="755">
        <v>1495.2103265306125</v>
      </c>
      <c r="CT39" s="755">
        <v>1495.2360845481053</v>
      </c>
      <c r="CU39" s="755">
        <v>1496.7170758017494</v>
      </c>
      <c r="CV39" s="810">
        <v>1496.7170758017494</v>
      </c>
      <c r="CW39" s="456">
        <v>1496.7170758017494</v>
      </c>
      <c r="CX39" s="456">
        <v>1496.7170758017494</v>
      </c>
      <c r="CY39" s="456">
        <v>1496.7170758017494</v>
      </c>
      <c r="CZ39" s="755">
        <v>1495.2149620991254</v>
      </c>
      <c r="DA39" s="374">
        <v>-1.5021137026240012</v>
      </c>
      <c r="DB39" s="519">
        <v>-0.10036056425823947</v>
      </c>
      <c r="DC39" s="518"/>
      <c r="DD39" s="285"/>
      <c r="DE39" s="291"/>
    </row>
    <row r="40" spans="1:109" ht="12.75" customHeight="1" x14ac:dyDescent="0.2">
      <c r="A40" s="219"/>
      <c r="B40" s="881"/>
      <c r="C40" s="17"/>
      <c r="D40" s="22" t="s">
        <v>159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5">
        <v>10311.096840000002</v>
      </c>
      <c r="CM40" s="755">
        <v>10230.035600000001</v>
      </c>
      <c r="CN40" s="755">
        <v>10209.562700000002</v>
      </c>
      <c r="CO40" s="755">
        <v>10134.321800000002</v>
      </c>
      <c r="CP40" s="447">
        <v>10199.707440000002</v>
      </c>
      <c r="CQ40" s="447">
        <v>10242.141920000002</v>
      </c>
      <c r="CR40" s="755">
        <v>10252.959300000002</v>
      </c>
      <c r="CS40" s="755">
        <v>10257.142840000002</v>
      </c>
      <c r="CT40" s="755">
        <v>10257.319540000002</v>
      </c>
      <c r="CU40" s="755">
        <v>10267.479140000001</v>
      </c>
      <c r="CV40" s="810">
        <v>10267.479140000001</v>
      </c>
      <c r="CW40" s="456">
        <v>10267.479140000001</v>
      </c>
      <c r="CX40" s="456">
        <v>10267.479140000001</v>
      </c>
      <c r="CY40" s="456">
        <v>10267.479140000001</v>
      </c>
      <c r="CZ40" s="755">
        <v>10257.174640000001</v>
      </c>
      <c r="DA40" s="374">
        <v>-10.304500000000189</v>
      </c>
      <c r="DB40" s="519">
        <v>-0.10036056425822837</v>
      </c>
      <c r="DC40" s="518"/>
      <c r="DD40" s="285"/>
      <c r="DE40" s="291"/>
    </row>
    <row r="41" spans="1:109" ht="12.75" customHeight="1" x14ac:dyDescent="0.2">
      <c r="A41" s="219"/>
      <c r="B41" s="881"/>
      <c r="C41" s="17"/>
      <c r="D41" s="22" t="s">
        <v>160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5">
        <v>0</v>
      </c>
      <c r="CM41" s="755">
        <v>0</v>
      </c>
      <c r="CN41" s="755">
        <v>0</v>
      </c>
      <c r="CO41" s="755">
        <v>0</v>
      </c>
      <c r="CP41" s="447">
        <v>0</v>
      </c>
      <c r="CQ41" s="447">
        <v>0</v>
      </c>
      <c r="CR41" s="755">
        <v>0</v>
      </c>
      <c r="CS41" s="755">
        <v>0</v>
      </c>
      <c r="CT41" s="755">
        <v>0</v>
      </c>
      <c r="CU41" s="755">
        <v>0</v>
      </c>
      <c r="CV41" s="810">
        <v>0</v>
      </c>
      <c r="CW41" s="456">
        <v>0</v>
      </c>
      <c r="CX41" s="456">
        <v>0</v>
      </c>
      <c r="CY41" s="456">
        <v>0</v>
      </c>
      <c r="CZ41" s="755">
        <v>0</v>
      </c>
      <c r="DA41" s="374">
        <v>0</v>
      </c>
      <c r="DB41" s="519">
        <v>0</v>
      </c>
      <c r="DC41" s="518"/>
      <c r="DD41" s="285"/>
      <c r="DE41" s="291"/>
    </row>
    <row r="42" spans="1:109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5">
        <v>1278.7556851311945</v>
      </c>
      <c r="CM42" s="755">
        <v>1210.6787172011652</v>
      </c>
      <c r="CN42" s="755">
        <v>1364.44358600583</v>
      </c>
      <c r="CO42" s="755">
        <v>1296.8069970845472</v>
      </c>
      <c r="CP42" s="447">
        <v>1120.2728862973752</v>
      </c>
      <c r="CQ42" s="447">
        <v>1153.1045189504364</v>
      </c>
      <c r="CR42" s="755">
        <v>1110.4951895043721</v>
      </c>
      <c r="CS42" s="755">
        <v>1065.9567055393575</v>
      </c>
      <c r="CT42" s="755">
        <v>1038.0825072886289</v>
      </c>
      <c r="CU42" s="755">
        <v>1026.8443148688036</v>
      </c>
      <c r="CV42" s="810">
        <v>1026.8443148688036</v>
      </c>
      <c r="CW42" s="456">
        <v>1026.8443148688036</v>
      </c>
      <c r="CX42" s="456">
        <v>1026.8443148688036</v>
      </c>
      <c r="CY42" s="456">
        <v>1026.8443148688036</v>
      </c>
      <c r="CZ42" s="755">
        <v>1008.2046647230313</v>
      </c>
      <c r="DA42" s="374">
        <v>-18.639650145772293</v>
      </c>
      <c r="DB42" s="519">
        <v>-1.8152362413530798</v>
      </c>
      <c r="DC42" s="518"/>
      <c r="DD42" s="285"/>
      <c r="DE42" s="291"/>
    </row>
    <row r="43" spans="1:109" ht="13.5" x14ac:dyDescent="0.2">
      <c r="A43" s="219"/>
      <c r="B43" s="881"/>
      <c r="C43" s="17"/>
      <c r="D43" s="22" t="s">
        <v>167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5">
        <v>8772.2639999999938</v>
      </c>
      <c r="CM43" s="755">
        <v>8305.2559999999939</v>
      </c>
      <c r="CN43" s="755">
        <v>9360.0829999999933</v>
      </c>
      <c r="CO43" s="755">
        <v>8896.0959999999941</v>
      </c>
      <c r="CP43" s="447">
        <v>7685.0719999999937</v>
      </c>
      <c r="CQ43" s="447">
        <v>7910.2969999999941</v>
      </c>
      <c r="CR43" s="755">
        <v>7617.996999999993</v>
      </c>
      <c r="CS43" s="755">
        <v>7312.4629999999934</v>
      </c>
      <c r="CT43" s="755">
        <v>7121.2459999999946</v>
      </c>
      <c r="CU43" s="755">
        <v>7044.1519999999937</v>
      </c>
      <c r="CV43" s="810">
        <v>7044.1519999999937</v>
      </c>
      <c r="CW43" s="456">
        <v>7044.1519999999937</v>
      </c>
      <c r="CX43" s="456">
        <v>7044.1519999999937</v>
      </c>
      <c r="CY43" s="456">
        <v>7044.1519999999937</v>
      </c>
      <c r="CZ43" s="755">
        <v>6916.2839999999951</v>
      </c>
      <c r="DA43" s="374">
        <v>-127.86799999999857</v>
      </c>
      <c r="DB43" s="519">
        <v>-1.8152362413530909</v>
      </c>
      <c r="DC43" s="518"/>
      <c r="DD43" s="285"/>
      <c r="DE43" s="291"/>
    </row>
    <row r="44" spans="1:109" ht="12.75" customHeight="1" x14ac:dyDescent="0.2">
      <c r="A44" s="219"/>
      <c r="B44" s="881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5">
        <v>1501.7879999999996</v>
      </c>
      <c r="CM44" s="755">
        <v>1497.4209999999998</v>
      </c>
      <c r="CN44" s="755">
        <v>1484.0839999999996</v>
      </c>
      <c r="CO44" s="755">
        <v>1460.4469999999997</v>
      </c>
      <c r="CP44" s="447">
        <v>1445.0419999999995</v>
      </c>
      <c r="CQ44" s="447">
        <v>1435.2699999999995</v>
      </c>
      <c r="CR44" s="755">
        <v>1416.5719999999997</v>
      </c>
      <c r="CS44" s="755">
        <v>1262.3729999999996</v>
      </c>
      <c r="CT44" s="755">
        <v>1201.1559999999997</v>
      </c>
      <c r="CU44" s="755">
        <v>1154.5619999999999</v>
      </c>
      <c r="CV44" s="810">
        <v>1154.5619999999999</v>
      </c>
      <c r="CW44" s="456">
        <v>1154.5619999999999</v>
      </c>
      <c r="CX44" s="456">
        <v>1154.5619999999999</v>
      </c>
      <c r="CY44" s="456">
        <v>1154.5619999999999</v>
      </c>
      <c r="CZ44" s="755">
        <v>1104.694</v>
      </c>
      <c r="DA44" s="374">
        <v>-49.867999999999938</v>
      </c>
      <c r="DB44" s="519">
        <v>-4.3192136931580976</v>
      </c>
      <c r="DC44" s="518"/>
      <c r="DD44" s="285"/>
      <c r="DE44" s="291"/>
    </row>
    <row r="45" spans="1:109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5">
        <v>0</v>
      </c>
      <c r="CM45" s="755">
        <v>0</v>
      </c>
      <c r="CN45" s="755">
        <v>0</v>
      </c>
      <c r="CO45" s="755">
        <v>0</v>
      </c>
      <c r="CP45" s="447">
        <v>0</v>
      </c>
      <c r="CQ45" s="447">
        <v>0</v>
      </c>
      <c r="CR45" s="755">
        <v>0</v>
      </c>
      <c r="CS45" s="755">
        <v>0</v>
      </c>
      <c r="CT45" s="755">
        <v>0</v>
      </c>
      <c r="CU45" s="755">
        <v>0</v>
      </c>
      <c r="CV45" s="810">
        <v>0</v>
      </c>
      <c r="CW45" s="456">
        <v>0</v>
      </c>
      <c r="CX45" s="456">
        <v>0</v>
      </c>
      <c r="CY45" s="456">
        <v>0</v>
      </c>
      <c r="CZ45" s="755">
        <v>0</v>
      </c>
      <c r="DA45" s="374">
        <v>0</v>
      </c>
      <c r="DB45" s="519">
        <v>0</v>
      </c>
      <c r="DC45" s="518"/>
      <c r="DD45" s="285"/>
    </row>
    <row r="46" spans="1:109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6">
        <v>0.38749271137026237</v>
      </c>
      <c r="CM46" s="756">
        <v>16.167346938775509</v>
      </c>
      <c r="CN46" s="756">
        <v>16.273007234693875</v>
      </c>
      <c r="CO46" s="756">
        <v>17.827638483965014</v>
      </c>
      <c r="CP46" s="841">
        <v>0.37492711370262433</v>
      </c>
      <c r="CQ46" s="841">
        <v>0</v>
      </c>
      <c r="CR46" s="756">
        <v>0</v>
      </c>
      <c r="CS46" s="756">
        <v>0.30612244897959184</v>
      </c>
      <c r="CT46" s="756">
        <v>0.49696793002915451</v>
      </c>
      <c r="CU46" s="756">
        <v>0.37510204081632653</v>
      </c>
      <c r="CV46" s="818">
        <v>0.41154518950437313</v>
      </c>
      <c r="CW46" s="786">
        <v>0.41154518950437313</v>
      </c>
      <c r="CX46" s="786">
        <v>0.41154518950437313</v>
      </c>
      <c r="CY46" s="786">
        <v>0.45965014577259472</v>
      </c>
      <c r="CZ46" s="756">
        <v>0.43965014577259476</v>
      </c>
      <c r="DA46" s="374">
        <v>6.4548104956268226E-2</v>
      </c>
      <c r="DB46" s="519">
        <v>17.208145499766836</v>
      </c>
      <c r="DC46" s="518"/>
      <c r="DD46" s="285"/>
    </row>
    <row r="47" spans="1:109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6">
        <v>0.38749271137026237</v>
      </c>
      <c r="CM47" s="756">
        <v>16.167346938775509</v>
      </c>
      <c r="CN47" s="756">
        <v>16.273007234693875</v>
      </c>
      <c r="CO47" s="756">
        <v>17.827638483965014</v>
      </c>
      <c r="CP47" s="841">
        <v>0.37492711370262433</v>
      </c>
      <c r="CQ47" s="841">
        <v>0</v>
      </c>
      <c r="CR47" s="756">
        <v>0</v>
      </c>
      <c r="CS47" s="756">
        <v>0.30612244897959184</v>
      </c>
      <c r="CT47" s="756">
        <v>0.49696793002915451</v>
      </c>
      <c r="CU47" s="756">
        <v>0.37510204081632653</v>
      </c>
      <c r="CV47" s="818">
        <v>0.41154518950437313</v>
      </c>
      <c r="CW47" s="786">
        <v>0.41154518950437313</v>
      </c>
      <c r="CX47" s="786">
        <v>0.41154518950437313</v>
      </c>
      <c r="CY47" s="786">
        <v>0.45965014577259472</v>
      </c>
      <c r="CZ47" s="756">
        <v>0.43965014577259476</v>
      </c>
      <c r="DA47" s="374">
        <v>6.4548104956268226E-2</v>
      </c>
      <c r="DB47" s="519">
        <v>17.208145499766836</v>
      </c>
      <c r="DC47" s="518"/>
      <c r="DD47" s="285"/>
    </row>
    <row r="48" spans="1:109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6">
        <v>0.12</v>
      </c>
      <c r="CM48" s="756">
        <v>109.879</v>
      </c>
      <c r="CN48" s="756">
        <v>111.63282962999999</v>
      </c>
      <c r="CO48" s="756">
        <v>121.2</v>
      </c>
      <c r="CP48" s="841">
        <v>1.2000000000000026</v>
      </c>
      <c r="CQ48" s="841">
        <v>0</v>
      </c>
      <c r="CR48" s="756">
        <v>0</v>
      </c>
      <c r="CS48" s="756">
        <v>2.1</v>
      </c>
      <c r="CT48" s="756">
        <v>1.9</v>
      </c>
      <c r="CU48" s="756">
        <v>1.75</v>
      </c>
      <c r="CV48" s="818">
        <v>2</v>
      </c>
      <c r="CW48" s="786">
        <v>2</v>
      </c>
      <c r="CX48" s="786">
        <v>2</v>
      </c>
      <c r="CY48" s="786">
        <v>2.33</v>
      </c>
      <c r="CZ48" s="756">
        <v>2.33</v>
      </c>
      <c r="DA48" s="374">
        <v>0.58000000000000007</v>
      </c>
      <c r="DB48" s="520"/>
      <c r="DC48" s="518"/>
      <c r="DD48" s="285"/>
    </row>
    <row r="49" spans="1:109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6">
        <v>0.37</v>
      </c>
      <c r="CM49" s="756">
        <v>0.15</v>
      </c>
      <c r="CN49" s="756">
        <v>0</v>
      </c>
      <c r="CO49" s="756">
        <v>0.16</v>
      </c>
      <c r="CP49" s="841">
        <v>0.2</v>
      </c>
      <c r="CQ49" s="841">
        <v>0</v>
      </c>
      <c r="CR49" s="756">
        <v>0</v>
      </c>
      <c r="CS49" s="756">
        <v>0</v>
      </c>
      <c r="CT49" s="756">
        <v>0.22</v>
      </c>
      <c r="CU49" s="756">
        <v>0.12</v>
      </c>
      <c r="CV49" s="818">
        <v>0.12</v>
      </c>
      <c r="CW49" s="786">
        <v>0.12</v>
      </c>
      <c r="CX49" s="786">
        <v>0.12</v>
      </c>
      <c r="CY49" s="786">
        <v>0.12</v>
      </c>
      <c r="CZ49" s="756">
        <v>0.1</v>
      </c>
      <c r="DA49" s="374">
        <v>-1.999999999999999E-2</v>
      </c>
      <c r="DB49" s="519">
        <v>-16.666666666666664</v>
      </c>
      <c r="DC49" s="518"/>
      <c r="DD49" s="285"/>
    </row>
    <row r="50" spans="1:109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6">
        <v>0</v>
      </c>
      <c r="CM50" s="756">
        <v>0</v>
      </c>
      <c r="CN50" s="756">
        <v>0</v>
      </c>
      <c r="CO50" s="756">
        <v>0</v>
      </c>
      <c r="CP50" s="841">
        <v>0</v>
      </c>
      <c r="CQ50" s="841">
        <v>0</v>
      </c>
      <c r="CR50" s="756">
        <v>0</v>
      </c>
      <c r="CS50" s="756">
        <v>0</v>
      </c>
      <c r="CT50" s="756">
        <v>0</v>
      </c>
      <c r="CU50" s="756">
        <v>0</v>
      </c>
      <c r="CV50" s="818">
        <v>0</v>
      </c>
      <c r="CW50" s="786">
        <v>0</v>
      </c>
      <c r="CX50" s="786">
        <v>0</v>
      </c>
      <c r="CY50" s="786">
        <v>0</v>
      </c>
      <c r="CZ50" s="756">
        <v>0</v>
      </c>
      <c r="DA50" s="374">
        <v>0</v>
      </c>
      <c r="DB50" s="520" t="e">
        <v>#DIV/0!</v>
      </c>
      <c r="DC50" s="518"/>
      <c r="DD50" s="285"/>
    </row>
    <row r="51" spans="1:109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6">
        <v>0</v>
      </c>
      <c r="CM51" s="756">
        <v>0</v>
      </c>
      <c r="CN51" s="756">
        <v>0</v>
      </c>
      <c r="CO51" s="756">
        <v>0</v>
      </c>
      <c r="CP51" s="841">
        <v>0</v>
      </c>
      <c r="CQ51" s="841">
        <v>0</v>
      </c>
      <c r="CR51" s="756">
        <v>0</v>
      </c>
      <c r="CS51" s="756">
        <v>0</v>
      </c>
      <c r="CT51" s="756">
        <v>0</v>
      </c>
      <c r="CU51" s="756">
        <v>0</v>
      </c>
      <c r="CV51" s="818">
        <v>0</v>
      </c>
      <c r="CW51" s="786">
        <v>0</v>
      </c>
      <c r="CX51" s="786">
        <v>0</v>
      </c>
      <c r="CY51" s="786">
        <v>0</v>
      </c>
      <c r="CZ51" s="756">
        <v>0</v>
      </c>
      <c r="DA51" s="374">
        <v>0</v>
      </c>
      <c r="DB51" s="520" t="e">
        <v>#DIV/0!</v>
      </c>
      <c r="DC51" s="518"/>
      <c r="DD51" s="285"/>
    </row>
    <row r="52" spans="1:109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6">
        <v>0</v>
      </c>
      <c r="CM52" s="756">
        <v>0</v>
      </c>
      <c r="CN52" s="756">
        <v>0</v>
      </c>
      <c r="CO52" s="756">
        <v>0</v>
      </c>
      <c r="CP52" s="841">
        <v>0</v>
      </c>
      <c r="CQ52" s="841">
        <v>0</v>
      </c>
      <c r="CR52" s="756">
        <v>0</v>
      </c>
      <c r="CS52" s="756">
        <v>0</v>
      </c>
      <c r="CT52" s="756">
        <v>0</v>
      </c>
      <c r="CU52" s="756">
        <v>0</v>
      </c>
      <c r="CV52" s="818">
        <v>0</v>
      </c>
      <c r="CW52" s="786">
        <v>0</v>
      </c>
      <c r="CX52" s="786">
        <v>0</v>
      </c>
      <c r="CY52" s="786">
        <v>0</v>
      </c>
      <c r="CZ52" s="756">
        <v>0</v>
      </c>
      <c r="DA52" s="374">
        <v>0</v>
      </c>
      <c r="DB52" s="520" t="e">
        <v>#DIV/0!</v>
      </c>
      <c r="DC52" s="518"/>
      <c r="DD52" s="285"/>
    </row>
    <row r="53" spans="1:109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3"/>
      <c r="CM53" s="763"/>
      <c r="CN53" s="763"/>
      <c r="CO53" s="763"/>
      <c r="CP53" s="189"/>
      <c r="CQ53" s="189"/>
      <c r="CR53" s="763"/>
      <c r="CS53" s="763"/>
      <c r="CT53" s="763"/>
      <c r="CU53" s="763"/>
      <c r="CV53" s="383"/>
      <c r="CW53" s="183"/>
      <c r="CX53" s="183"/>
      <c r="CY53" s="183"/>
      <c r="CZ53" s="763"/>
      <c r="DA53" s="610"/>
      <c r="DB53" s="523"/>
      <c r="DC53" s="518"/>
      <c r="DD53" s="285"/>
    </row>
    <row r="54" spans="1:109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5">
        <v>22417.362263173472</v>
      </c>
      <c r="CM54" s="755">
        <v>22392.224273766762</v>
      </c>
      <c r="CN54" s="755">
        <v>22487.287757099122</v>
      </c>
      <c r="CO54" s="755">
        <v>22516.959029600584</v>
      </c>
      <c r="CP54" s="447">
        <v>22927.718152762387</v>
      </c>
      <c r="CQ54" s="447">
        <v>22707.015627081637</v>
      </c>
      <c r="CR54" s="755">
        <v>22612.499167218655</v>
      </c>
      <c r="CS54" s="755">
        <v>22727.072714475646</v>
      </c>
      <c r="CT54" s="755">
        <v>22712.751356203051</v>
      </c>
      <c r="CU54" s="755">
        <v>22620.4564365427</v>
      </c>
      <c r="CV54" s="810">
        <v>22622.657372494592</v>
      </c>
      <c r="CW54" s="456">
        <v>22643.879297019383</v>
      </c>
      <c r="CX54" s="456">
        <v>22665.256639802174</v>
      </c>
      <c r="CY54" s="456">
        <v>22666.413207669524</v>
      </c>
      <c r="CZ54" s="755">
        <v>22647.629931652027</v>
      </c>
      <c r="DA54" s="374">
        <v>27.173495109327632</v>
      </c>
      <c r="DB54" s="519">
        <v>0.12012796994418373</v>
      </c>
      <c r="DC54" s="518"/>
      <c r="DD54" s="285"/>
    </row>
    <row r="55" spans="1:109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4">
        <v>83.588133324526694</v>
      </c>
      <c r="CM55" s="744">
        <v>83.662312306638086</v>
      </c>
      <c r="CN55" s="744">
        <v>83.306428968755412</v>
      </c>
      <c r="CO55" s="744">
        <v>83.736932399001603</v>
      </c>
      <c r="CP55" s="830">
        <v>83.417891331927891</v>
      </c>
      <c r="CQ55" s="830">
        <v>83.747700968202594</v>
      </c>
      <c r="CR55" s="744">
        <v>83.910666189740695</v>
      </c>
      <c r="CS55" s="744">
        <v>83.962970147657998</v>
      </c>
      <c r="CT55" s="744">
        <v>83.89169100534491</v>
      </c>
      <c r="CU55" s="744">
        <v>83.945400799867613</v>
      </c>
      <c r="CV55" s="813">
        <v>83.861469868395545</v>
      </c>
      <c r="CW55" s="785">
        <v>83.876690376441616</v>
      </c>
      <c r="CX55" s="785">
        <v>83.859649458979803</v>
      </c>
      <c r="CY55" s="785">
        <v>83.899629405195753</v>
      </c>
      <c r="CZ55" s="744">
        <v>83.91318629343273</v>
      </c>
      <c r="DA55" s="374">
        <v>-3.2214506434883106E-2</v>
      </c>
      <c r="DB55" s="519"/>
      <c r="DC55" s="518"/>
      <c r="DD55" s="285"/>
    </row>
    <row r="56" spans="1:109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5">
        <v>20997.725055360057</v>
      </c>
      <c r="CM56" s="755">
        <v>21122.079939620991</v>
      </c>
      <c r="CN56" s="755">
        <v>21259.087559482508</v>
      </c>
      <c r="CO56" s="755">
        <v>21380.380880285713</v>
      </c>
      <c r="CP56" s="447">
        <v>21670.841998638909</v>
      </c>
      <c r="CQ56" s="447">
        <v>21575.299255326536</v>
      </c>
      <c r="CR56" s="755">
        <v>21498.124485957727</v>
      </c>
      <c r="CS56" s="755">
        <v>21620.550099695763</v>
      </c>
      <c r="CT56" s="755">
        <v>21615.150443939201</v>
      </c>
      <c r="CU56" s="755">
        <v>21544.270354267188</v>
      </c>
      <c r="CV56" s="810">
        <v>21544.401207915875</v>
      </c>
      <c r="CW56" s="456">
        <v>21564.811530662231</v>
      </c>
      <c r="CX56" s="456">
        <v>21585.62581394066</v>
      </c>
      <c r="CY56" s="456">
        <v>21586.130546793425</v>
      </c>
      <c r="CZ56" s="755">
        <v>21578.711616519377</v>
      </c>
      <c r="DA56" s="374">
        <v>34.441262252188608</v>
      </c>
      <c r="DB56" s="519">
        <v>0.15986274627011188</v>
      </c>
      <c r="DC56" s="518"/>
      <c r="DD56" s="285"/>
      <c r="DE56" s="291"/>
    </row>
    <row r="57" spans="1:109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4">
        <v>82.571555229330883</v>
      </c>
      <c r="CM57" s="764">
        <v>82.639762972245876</v>
      </c>
      <c r="CN57" s="764">
        <v>82.488156337865803</v>
      </c>
      <c r="CO57" s="764">
        <v>82.945285959414278</v>
      </c>
      <c r="CP57" s="830">
        <v>82.548423501593888</v>
      </c>
      <c r="CQ57" s="830">
        <v>82.932755993151446</v>
      </c>
      <c r="CR57" s="764">
        <v>83.173862391838</v>
      </c>
      <c r="CS57" s="764">
        <v>83.265552660379328</v>
      </c>
      <c r="CT57" s="764">
        <v>83.18841106548895</v>
      </c>
      <c r="CU57" s="764">
        <v>83.266746844566981</v>
      </c>
      <c r="CV57" s="814">
        <v>83.173723717608539</v>
      </c>
      <c r="CW57" s="785">
        <v>83.188350417020501</v>
      </c>
      <c r="CX57" s="785">
        <v>83.177517484636851</v>
      </c>
      <c r="CY57" s="785">
        <v>83.225440975803707</v>
      </c>
      <c r="CZ57" s="764">
        <v>83.278359251750047</v>
      </c>
      <c r="DA57" s="374"/>
      <c r="DB57" s="519"/>
      <c r="DC57" s="518"/>
      <c r="DD57" s="285"/>
      <c r="DE57" s="291"/>
    </row>
    <row r="58" spans="1:109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5"/>
      <c r="CM58" s="765"/>
      <c r="CN58" s="765"/>
      <c r="CO58" s="765"/>
      <c r="CP58" s="842"/>
      <c r="CQ58" s="842"/>
      <c r="CR58" s="765"/>
      <c r="CS58" s="765"/>
      <c r="CT58" s="765"/>
      <c r="CU58" s="765"/>
      <c r="CV58" s="815"/>
      <c r="CW58" s="787"/>
      <c r="CX58" s="787"/>
      <c r="CY58" s="787"/>
      <c r="CZ58" s="765"/>
      <c r="DA58" s="374"/>
      <c r="DB58" s="519" t="s">
        <v>3</v>
      </c>
      <c r="DC58" s="518"/>
      <c r="DD58" s="285"/>
      <c r="DE58" s="291"/>
    </row>
    <row r="59" spans="1:109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5">
        <v>4536.3807762551023</v>
      </c>
      <c r="CM59" s="755">
        <v>4951.344638542274</v>
      </c>
      <c r="CN59" s="755">
        <v>5020.3924827309202</v>
      </c>
      <c r="CO59" s="755">
        <v>4921.1717914431474</v>
      </c>
      <c r="CP59" s="447">
        <v>5128.0296280282955</v>
      </c>
      <c r="CQ59" s="447">
        <v>4836.3720310247809</v>
      </c>
      <c r="CR59" s="755">
        <v>4747.7365848702602</v>
      </c>
      <c r="CS59" s="755">
        <v>4736.9002864277127</v>
      </c>
      <c r="CT59" s="755">
        <v>4811.8086433358758</v>
      </c>
      <c r="CU59" s="755">
        <v>4783.8706729626983</v>
      </c>
      <c r="CV59" s="810">
        <v>4817.6435846755267</v>
      </c>
      <c r="CW59" s="456">
        <v>4832.2253563329605</v>
      </c>
      <c r="CX59" s="456">
        <v>4805.1510724772743</v>
      </c>
      <c r="CY59" s="456">
        <v>4804.9618318285884</v>
      </c>
      <c r="CZ59" s="755">
        <v>4788.4796900632819</v>
      </c>
      <c r="DA59" s="374">
        <v>4.6090171005835145</v>
      </c>
      <c r="DB59" s="519">
        <v>9.6344935213910077E-2</v>
      </c>
      <c r="DC59" s="518"/>
      <c r="DD59" s="285"/>
      <c r="DE59" s="291"/>
    </row>
    <row r="60" spans="1:109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6">
        <v>74.199311408007929</v>
      </c>
      <c r="CM60" s="766">
        <v>75.558018401545397</v>
      </c>
      <c r="CN60" s="766">
        <v>75.13886791492817</v>
      </c>
      <c r="CO60" s="766">
        <v>76.092434820210457</v>
      </c>
      <c r="CP60" s="830">
        <v>76.116378857281049</v>
      </c>
      <c r="CQ60" s="830">
        <v>76.265737934557052</v>
      </c>
      <c r="CR60" s="766">
        <v>76.378707818531922</v>
      </c>
      <c r="CS60" s="766">
        <v>76.458933923388855</v>
      </c>
      <c r="CT60" s="766">
        <v>76.70532878071495</v>
      </c>
      <c r="CU60" s="766">
        <v>76.95027420410463</v>
      </c>
      <c r="CV60" s="816">
        <v>76.753541557743503</v>
      </c>
      <c r="CW60" s="785">
        <v>76.832572372412471</v>
      </c>
      <c r="CX60" s="785">
        <v>76.695561117393368</v>
      </c>
      <c r="CY60" s="785">
        <v>76.878993417670571</v>
      </c>
      <c r="CZ60" s="766">
        <v>76.88796142197593</v>
      </c>
      <c r="DA60" s="374"/>
      <c r="DB60" s="519"/>
      <c r="DC60" s="518"/>
      <c r="DD60" s="285"/>
      <c r="DE60" s="291"/>
    </row>
    <row r="61" spans="1:109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5"/>
      <c r="CM61" s="755"/>
      <c r="CN61" s="755"/>
      <c r="CO61" s="755"/>
      <c r="CP61" s="447"/>
      <c r="CQ61" s="447"/>
      <c r="CR61" s="755"/>
      <c r="CS61" s="755"/>
      <c r="CT61" s="755"/>
      <c r="CU61" s="755"/>
      <c r="CV61" s="810"/>
      <c r="CW61" s="456"/>
      <c r="CX61" s="456"/>
      <c r="CY61" s="456"/>
      <c r="CZ61" s="755"/>
      <c r="DA61" s="374"/>
      <c r="DB61" s="519"/>
      <c r="DC61" s="518"/>
      <c r="DD61" s="285"/>
      <c r="DE61" s="291"/>
    </row>
    <row r="62" spans="1:109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5">
        <v>7734.7512907682212</v>
      </c>
      <c r="CM62" s="755">
        <v>7408.5054876355671</v>
      </c>
      <c r="CN62" s="755">
        <v>7327.8114830876493</v>
      </c>
      <c r="CO62" s="755">
        <v>7411.6325675816315</v>
      </c>
      <c r="CP62" s="447">
        <v>7447.409404949165</v>
      </c>
      <c r="CQ62" s="447">
        <v>7531.3514232288644</v>
      </c>
      <c r="CR62" s="755">
        <v>7383.2433042930033</v>
      </c>
      <c r="CS62" s="755">
        <v>7535.8928781459572</v>
      </c>
      <c r="CT62" s="755">
        <v>7448.7577720818172</v>
      </c>
      <c r="CU62" s="755">
        <v>7378.8358664622829</v>
      </c>
      <c r="CV62" s="810">
        <v>7340.1806867363357</v>
      </c>
      <c r="CW62" s="456">
        <v>7351.0464204360442</v>
      </c>
      <c r="CX62" s="456">
        <v>7364.6740896532465</v>
      </c>
      <c r="CY62" s="456">
        <v>7362.4052545307959</v>
      </c>
      <c r="CZ62" s="755">
        <v>7334.913745127008</v>
      </c>
      <c r="DA62" s="374">
        <v>-43.922121335274824</v>
      </c>
      <c r="DB62" s="519">
        <v>-0.59524459047675116</v>
      </c>
      <c r="DC62" s="518"/>
      <c r="DD62" s="285"/>
      <c r="DE62" s="291"/>
    </row>
    <row r="63" spans="1:109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6">
        <v>78.562792736415247</v>
      </c>
      <c r="CM63" s="766">
        <v>77.600555182421502</v>
      </c>
      <c r="CN63" s="766">
        <v>77.378098921378154</v>
      </c>
      <c r="CO63" s="766">
        <v>77.51192878341547</v>
      </c>
      <c r="CP63" s="830">
        <v>77.548438650657943</v>
      </c>
      <c r="CQ63" s="830">
        <v>77.793761042405094</v>
      </c>
      <c r="CR63" s="856">
        <v>77.235186205006272</v>
      </c>
      <c r="CS63" s="856">
        <v>77.70194609893457</v>
      </c>
      <c r="CT63" s="856">
        <v>77.377675007369177</v>
      </c>
      <c r="CU63" s="766">
        <v>77.158123304432507</v>
      </c>
      <c r="CV63" s="816">
        <v>77.036650755711861</v>
      </c>
      <c r="CW63" s="785">
        <v>77.047841465020028</v>
      </c>
      <c r="CX63" s="785">
        <v>77.040125851415311</v>
      </c>
      <c r="CY63" s="785">
        <v>77.058376253518716</v>
      </c>
      <c r="CZ63" s="766">
        <v>77.005495510254576</v>
      </c>
      <c r="DA63" s="374"/>
      <c r="DB63" s="519"/>
      <c r="DC63" s="518"/>
      <c r="DD63" s="285"/>
      <c r="DE63" s="291"/>
    </row>
    <row r="64" spans="1:109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5"/>
      <c r="CM64" s="765"/>
      <c r="CN64" s="765"/>
      <c r="CO64" s="765"/>
      <c r="CP64" s="842"/>
      <c r="CQ64" s="842"/>
      <c r="CR64" s="842"/>
      <c r="CS64" s="842"/>
      <c r="CT64" s="842"/>
      <c r="CU64" s="765"/>
      <c r="CV64" s="815"/>
      <c r="CW64" s="787"/>
      <c r="CX64" s="787"/>
      <c r="CY64" s="787"/>
      <c r="CZ64" s="765"/>
      <c r="DA64" s="374"/>
      <c r="DB64" s="519" t="s">
        <v>3</v>
      </c>
      <c r="DC64" s="518"/>
      <c r="DD64" s="285"/>
      <c r="DE64" s="291"/>
    </row>
    <row r="65" spans="1:111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5">
        <v>8066.7078304693887</v>
      </c>
      <c r="CM65" s="755">
        <v>8092.1894513396501</v>
      </c>
      <c r="CN65" s="755">
        <v>8241.0326061603446</v>
      </c>
      <c r="CO65" s="755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755">
        <v>8653.2832689927054</v>
      </c>
      <c r="CV65" s="810">
        <v>8657.6724107915379</v>
      </c>
      <c r="CW65" s="456">
        <v>8654.952224247807</v>
      </c>
      <c r="CX65" s="456">
        <v>8687.4779472069931</v>
      </c>
      <c r="CY65" s="456">
        <v>8685.1021436239007</v>
      </c>
      <c r="CZ65" s="755">
        <v>8690.516355823609</v>
      </c>
      <c r="DA65" s="374">
        <v>37.23308683090363</v>
      </c>
      <c r="DB65" s="519">
        <v>0.43027699051896295</v>
      </c>
      <c r="DC65" s="518"/>
      <c r="DD65" s="285"/>
      <c r="DE65" s="291"/>
    </row>
    <row r="66" spans="1:111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6">
        <v>92.547119559035281</v>
      </c>
      <c r="CM66" s="766">
        <v>92.757728226083259</v>
      </c>
      <c r="CN66" s="766">
        <v>92.773877012268883</v>
      </c>
      <c r="CO66" s="766">
        <v>92.914908146652721</v>
      </c>
      <c r="CP66" s="830">
        <v>93.093941730592007</v>
      </c>
      <c r="CQ66" s="830">
        <v>93.230175017155958</v>
      </c>
      <c r="CR66" s="830">
        <v>93.481999363786613</v>
      </c>
      <c r="CS66" s="830">
        <v>93.461858924751482</v>
      </c>
      <c r="CT66" s="830">
        <v>93.479546239915109</v>
      </c>
      <c r="CU66" s="785">
        <v>93.542683957801628</v>
      </c>
      <c r="CV66" s="816">
        <v>93.552422858316277</v>
      </c>
      <c r="CW66" s="785">
        <v>93.548125504763021</v>
      </c>
      <c r="CX66" s="785">
        <v>93.56868134398097</v>
      </c>
      <c r="CY66" s="785">
        <v>93.568324508659089</v>
      </c>
      <c r="CZ66" s="785">
        <v>93.572986595949729</v>
      </c>
      <c r="DA66" s="374"/>
      <c r="DB66" s="519"/>
      <c r="DC66" s="518"/>
      <c r="DD66" s="285"/>
      <c r="DE66" s="291"/>
    </row>
    <row r="67" spans="1:111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5"/>
      <c r="CM67" s="755"/>
      <c r="CN67" s="755"/>
      <c r="CO67" s="755"/>
      <c r="CP67" s="447"/>
      <c r="CQ67" s="447"/>
      <c r="CR67" s="447"/>
      <c r="CS67" s="447"/>
      <c r="CT67" s="447"/>
      <c r="CU67" s="755"/>
      <c r="CV67" s="810"/>
      <c r="CW67" s="456"/>
      <c r="CX67" s="456"/>
      <c r="CY67" s="456"/>
      <c r="CZ67" s="755"/>
      <c r="DA67" s="374"/>
      <c r="DB67" s="519"/>
      <c r="DC67" s="518"/>
      <c r="DD67" s="285"/>
      <c r="DE67" s="291"/>
    </row>
    <row r="68" spans="1:111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5">
        <v>659.88515786734695</v>
      </c>
      <c r="CM68" s="755">
        <v>670.04036210349864</v>
      </c>
      <c r="CN68" s="755">
        <v>669.85166983200975</v>
      </c>
      <c r="CO68" s="755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56">
        <v>728.28054584950223</v>
      </c>
      <c r="CV68" s="810">
        <v>728.90452571247602</v>
      </c>
      <c r="CW68" s="456">
        <v>726.58752964542077</v>
      </c>
      <c r="CX68" s="456">
        <v>728.32270460314669</v>
      </c>
      <c r="CY68" s="456">
        <v>733.6613168101436</v>
      </c>
      <c r="CZ68" s="456">
        <v>764.80182550547897</v>
      </c>
      <c r="DA68" s="374">
        <v>36.521279655976741</v>
      </c>
      <c r="DB68" s="519">
        <v>5.0147267923210226</v>
      </c>
      <c r="DC68" s="518"/>
      <c r="DD68" s="285"/>
      <c r="DE68" s="291"/>
    </row>
    <row r="69" spans="1:111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6">
        <v>78.69775334201465</v>
      </c>
      <c r="CM69" s="766">
        <v>80.925845266922963</v>
      </c>
      <c r="CN69" s="766">
        <v>81.202852386862347</v>
      </c>
      <c r="CO69" s="766">
        <v>80.037630778776276</v>
      </c>
      <c r="CP69" s="830">
        <v>81.654024000426801</v>
      </c>
      <c r="CQ69" s="830">
        <v>78.651710711815142</v>
      </c>
      <c r="CR69" s="830">
        <v>79.748654767907894</v>
      </c>
      <c r="CS69" s="830">
        <v>79.549556508016437</v>
      </c>
      <c r="CT69" s="830">
        <v>79.488452758335896</v>
      </c>
      <c r="CU69" s="785">
        <v>79.665660343502367</v>
      </c>
      <c r="CV69" s="816">
        <v>79.488286168820224</v>
      </c>
      <c r="CW69" s="785">
        <v>79.444582154552606</v>
      </c>
      <c r="CX69" s="785">
        <v>79.554815830897596</v>
      </c>
      <c r="CY69" s="785">
        <v>79.583826787709526</v>
      </c>
      <c r="CZ69" s="785">
        <v>80.725021110171554</v>
      </c>
      <c r="DA69" s="374"/>
      <c r="DB69" s="519"/>
      <c r="DC69" s="518"/>
      <c r="DD69" s="285"/>
      <c r="DE69" s="291"/>
    </row>
    <row r="70" spans="1:111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67"/>
      <c r="CM70" s="767"/>
      <c r="CN70" s="767"/>
      <c r="CO70" s="767"/>
      <c r="CP70" s="475"/>
      <c r="CQ70" s="475"/>
      <c r="CR70" s="475"/>
      <c r="CS70" s="475"/>
      <c r="CT70" s="475"/>
      <c r="CU70" s="767"/>
      <c r="CV70" s="476"/>
      <c r="CW70" s="477"/>
      <c r="CX70" s="477"/>
      <c r="CY70" s="477"/>
      <c r="CZ70" s="767"/>
      <c r="DA70" s="611"/>
      <c r="DB70" s="524"/>
      <c r="DC70" s="518"/>
      <c r="DD70" s="285"/>
      <c r="DE70" s="478"/>
    </row>
    <row r="71" spans="1:111" ht="12.75" customHeight="1" x14ac:dyDescent="0.2">
      <c r="A71" s="219"/>
      <c r="B71" s="880"/>
      <c r="C71" s="17"/>
      <c r="D71" s="22" t="s">
        <v>168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5">
        <v>6012.3481516862921</v>
      </c>
      <c r="CM71" s="755">
        <v>5674.9994921862153</v>
      </c>
      <c r="CN71" s="755">
        <v>5328.6092404266119</v>
      </c>
      <c r="CO71" s="755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755">
        <v>5093.3311072654578</v>
      </c>
      <c r="CV71" s="810">
        <v>5080.2007112361807</v>
      </c>
      <c r="CW71" s="456">
        <v>5024.030082853049</v>
      </c>
      <c r="CX71" s="456">
        <v>5078.9662683396255</v>
      </c>
      <c r="CY71" s="456">
        <v>5092.8555850719704</v>
      </c>
      <c r="CZ71" s="755">
        <v>5128.2046900095211</v>
      </c>
      <c r="DA71" s="374">
        <v>34.873582744063242</v>
      </c>
      <c r="DB71" s="519">
        <v>0.68469105992967627</v>
      </c>
      <c r="DC71" s="518"/>
      <c r="DD71" s="285"/>
      <c r="DE71" s="291"/>
    </row>
    <row r="72" spans="1:111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5">
        <v>2770.8531200451894</v>
      </c>
      <c r="CM72" s="755">
        <v>2437.9147961822155</v>
      </c>
      <c r="CN72" s="755">
        <v>2121.9001243403791</v>
      </c>
      <c r="CO72" s="755">
        <v>1905.6837181290084</v>
      </c>
      <c r="CP72" s="447">
        <v>1889.0509016100582</v>
      </c>
      <c r="CQ72" s="447">
        <v>1713.5985201071428</v>
      </c>
      <c r="CR72" s="755">
        <v>1802.1712872667636</v>
      </c>
      <c r="CS72" s="447">
        <v>1957.354738348396</v>
      </c>
      <c r="CT72" s="447">
        <v>1973.4728230612245</v>
      </c>
      <c r="CU72" s="755">
        <v>1854.7666483046646</v>
      </c>
      <c r="CV72" s="810">
        <v>1854.5230186880467</v>
      </c>
      <c r="CW72" s="456">
        <v>1792.9361170327988</v>
      </c>
      <c r="CX72" s="456">
        <v>1838.7036720874632</v>
      </c>
      <c r="CY72" s="456">
        <v>1856.259906498542</v>
      </c>
      <c r="CZ72" s="755">
        <v>1820.1925548848394</v>
      </c>
      <c r="DA72" s="374">
        <v>-34.574093419825203</v>
      </c>
      <c r="DB72" s="519">
        <v>-1.8640670216615862</v>
      </c>
      <c r="DC72" s="518"/>
      <c r="DD72" s="285"/>
      <c r="DE72" s="291"/>
    </row>
    <row r="73" spans="1:111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5">
        <v>643.91681704518942</v>
      </c>
      <c r="CM73" s="755">
        <v>629.78642102332356</v>
      </c>
      <c r="CN73" s="755">
        <v>623.94988606705533</v>
      </c>
      <c r="CO73" s="755">
        <v>626.69982893585984</v>
      </c>
      <c r="CP73" s="447">
        <v>640.50091145043723</v>
      </c>
      <c r="CQ73" s="447">
        <v>638.34910416909622</v>
      </c>
      <c r="CR73" s="755">
        <v>619.46694160349841</v>
      </c>
      <c r="CS73" s="755">
        <v>621.14990615014563</v>
      </c>
      <c r="CT73" s="447">
        <v>627.57955447230313</v>
      </c>
      <c r="CU73" s="755">
        <v>625.31367344752186</v>
      </c>
      <c r="CV73" s="810">
        <v>625.31620265160336</v>
      </c>
      <c r="CW73" s="456">
        <v>623.95113008746353</v>
      </c>
      <c r="CX73" s="456">
        <v>623.9512638309036</v>
      </c>
      <c r="CY73" s="456">
        <v>623.95255391690955</v>
      </c>
      <c r="CZ73" s="755">
        <v>623.95185223760927</v>
      </c>
      <c r="DA73" s="374">
        <v>-1.3618212099125913</v>
      </c>
      <c r="DB73" s="519">
        <v>-0.21778209364982093</v>
      </c>
      <c r="DC73" s="518"/>
      <c r="DD73" s="285"/>
      <c r="DE73" s="735"/>
      <c r="DF73">
        <v>6.86</v>
      </c>
      <c r="DG73">
        <v>344.41714182025078</v>
      </c>
    </row>
    <row r="74" spans="1:111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5">
        <v>836.66239000591247</v>
      </c>
      <c r="CM74" s="755">
        <v>861.48665896067644</v>
      </c>
      <c r="CN74" s="755">
        <v>831.37475938917771</v>
      </c>
      <c r="CO74" s="755">
        <v>745.39424359423901</v>
      </c>
      <c r="CP74" s="447">
        <v>781.36679174354515</v>
      </c>
      <c r="CQ74" s="447">
        <v>803.14280089549845</v>
      </c>
      <c r="CR74" s="755">
        <v>803.77230792824503</v>
      </c>
      <c r="CS74" s="755">
        <v>794.21926304864144</v>
      </c>
      <c r="CT74" s="755">
        <v>785.89408376988922</v>
      </c>
      <c r="CU74" s="755">
        <v>766.97880045327111</v>
      </c>
      <c r="CV74" s="810">
        <v>754.06733582653067</v>
      </c>
      <c r="CW74" s="456">
        <v>770.69286890278727</v>
      </c>
      <c r="CX74" s="456">
        <v>779.83343598125941</v>
      </c>
      <c r="CY74" s="456">
        <v>776.12700880651903</v>
      </c>
      <c r="CZ74" s="755">
        <v>847.8827044370729</v>
      </c>
      <c r="DA74" s="374">
        <v>80.903903983801797</v>
      </c>
      <c r="DB74" s="519">
        <v>10.548388552068054</v>
      </c>
      <c r="DC74" s="518"/>
      <c r="DD74" s="285"/>
      <c r="DE74" s="735"/>
      <c r="DG74">
        <v>363.44852945062962</v>
      </c>
    </row>
    <row r="75" spans="1:111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5">
        <v>1760.9158245900003</v>
      </c>
      <c r="CM75" s="755">
        <v>1745.8116160199995</v>
      </c>
      <c r="CN75" s="755">
        <v>1751.3844706300001</v>
      </c>
      <c r="CO75" s="755">
        <v>1829.9468984999999</v>
      </c>
      <c r="CP75" s="447">
        <v>1858.1032536299992</v>
      </c>
      <c r="CQ75" s="447">
        <v>1836.63770441</v>
      </c>
      <c r="CR75" s="755">
        <v>1811.6287581400002</v>
      </c>
      <c r="CS75" s="755">
        <v>1811.6478734800003</v>
      </c>
      <c r="CT75" s="755">
        <v>1846.7522625299996</v>
      </c>
      <c r="CU75" s="755">
        <v>1846.2719850600004</v>
      </c>
      <c r="CV75" s="810">
        <v>1846.2941540699999</v>
      </c>
      <c r="CW75" s="456">
        <v>1836.4499668299998</v>
      </c>
      <c r="CX75" s="456">
        <v>1836.4778964399995</v>
      </c>
      <c r="CY75" s="456">
        <v>1836.5161158499998</v>
      </c>
      <c r="CZ75" s="755">
        <v>1836.1775784499994</v>
      </c>
      <c r="DA75" s="374">
        <v>-10.094406610000988</v>
      </c>
      <c r="DB75" s="519">
        <v>-0.54674537076252472</v>
      </c>
      <c r="DC75" s="518"/>
      <c r="DD75" s="285"/>
      <c r="DE75" s="735"/>
      <c r="DG75">
        <v>368.09108095986585</v>
      </c>
    </row>
    <row r="76" spans="1:111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0">
        <v>736.56181556195952</v>
      </c>
      <c r="AD76" s="720">
        <v>914.07925072046123</v>
      </c>
      <c r="AE76" s="720">
        <v>845.29349710982672</v>
      </c>
      <c r="AF76" s="720">
        <v>853.32202898550713</v>
      </c>
      <c r="AG76" s="720">
        <v>452.23018867924532</v>
      </c>
      <c r="AH76" s="720">
        <v>286.8849056603774</v>
      </c>
      <c r="AI76" s="720">
        <v>405.69752906976748</v>
      </c>
      <c r="AJ76" s="720">
        <v>337.11382823871901</v>
      </c>
      <c r="AK76" s="720">
        <v>461.14206695778739</v>
      </c>
      <c r="AL76" s="720">
        <v>647.58093158660859</v>
      </c>
      <c r="AM76" s="720">
        <v>741.15676855895185</v>
      </c>
      <c r="AN76" s="720">
        <v>1031.087609329446</v>
      </c>
      <c r="AO76" s="720">
        <v>1279.5123906705537</v>
      </c>
      <c r="AP76" s="720">
        <v>1040.9766763848397</v>
      </c>
      <c r="AQ76" s="720">
        <v>1037.1906705539357</v>
      </c>
      <c r="AR76" s="720">
        <v>1174.371137026239</v>
      </c>
      <c r="AS76" s="720">
        <v>873.14125364431493</v>
      </c>
      <c r="AT76" s="720">
        <v>675.71865889212825</v>
      </c>
      <c r="AU76" s="447">
        <v>672.7739067055395</v>
      </c>
      <c r="AV76" s="721">
        <v>552.31967930029145</v>
      </c>
      <c r="AW76" s="720">
        <v>693.40102040816316</v>
      </c>
      <c r="AX76" s="720">
        <v>906.33790087463535</v>
      </c>
      <c r="AY76" s="720">
        <v>790.93221574344022</v>
      </c>
      <c r="AZ76" s="720">
        <v>1054.503498542274</v>
      </c>
      <c r="BA76" s="720">
        <v>1612.7723032069971</v>
      </c>
      <c r="BB76" s="720">
        <v>1394.4810495626821</v>
      </c>
      <c r="BC76" s="720">
        <v>1227.6954810495624</v>
      </c>
      <c r="BD76" s="720">
        <v>1021.1325072886295</v>
      </c>
      <c r="BE76" s="720">
        <v>847.10451895043741</v>
      </c>
      <c r="BF76" s="720">
        <v>734.68192419825061</v>
      </c>
      <c r="BG76" s="720">
        <v>921.40116618075785</v>
      </c>
      <c r="BH76" s="720">
        <v>745.25335276967928</v>
      </c>
      <c r="BI76" s="720">
        <v>918.84554447542007</v>
      </c>
      <c r="BJ76" s="721">
        <v>711.55029154518945</v>
      </c>
      <c r="BK76" s="720">
        <v>719.8107871720116</v>
      </c>
      <c r="BL76" s="722">
        <v>640.78469387755104</v>
      </c>
      <c r="BM76" s="720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5">
        <v>2220.25694063234</v>
      </c>
      <c r="CM76" s="755">
        <v>1931.6248960533258</v>
      </c>
      <c r="CN76" s="755">
        <v>1592.1860312701972</v>
      </c>
      <c r="CO76" s="755">
        <v>1300.1141748268813</v>
      </c>
      <c r="CP76" s="447">
        <v>1281.3736431218465</v>
      </c>
      <c r="CQ76" s="447">
        <v>1136.314542796815</v>
      </c>
      <c r="CR76" s="755">
        <v>1226.6619796201155</v>
      </c>
      <c r="CS76" s="755">
        <v>1372.9086374609483</v>
      </c>
      <c r="CT76" s="755">
        <v>1365.4627772934004</v>
      </c>
      <c r="CU76" s="755">
        <v>1232.9485713134109</v>
      </c>
      <c r="CV76" s="810">
        <v>1219.0085947599589</v>
      </c>
      <c r="CW76" s="456">
        <v>1175.9765577802043</v>
      </c>
      <c r="CX76" s="456">
        <v>1229.7335049607275</v>
      </c>
      <c r="CY76" s="456">
        <v>1245.8308292055835</v>
      </c>
      <c r="CZ76" s="755">
        <v>1292.0115963856713</v>
      </c>
      <c r="DA76" s="374">
        <v>59.063025072260416</v>
      </c>
      <c r="DB76" s="519">
        <v>4.7903883784335743</v>
      </c>
      <c r="DC76" s="518"/>
      <c r="DD76" s="285"/>
      <c r="DE76" s="735"/>
      <c r="DG76">
        <v>389.63014499082226</v>
      </c>
    </row>
    <row r="77" spans="1:111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0">
        <v>688.74769452449561</v>
      </c>
      <c r="AD77" s="720">
        <v>626.13717579250726</v>
      </c>
      <c r="AE77" s="720">
        <v>567.09205202312148</v>
      </c>
      <c r="AF77" s="720">
        <v>561.23869565217387</v>
      </c>
      <c r="AG77" s="720">
        <v>232.92119013062413</v>
      </c>
      <c r="AH77" s="720">
        <v>150.57576197387522</v>
      </c>
      <c r="AI77" s="720">
        <v>259.3228197674419</v>
      </c>
      <c r="AJ77" s="720">
        <v>239.15240174672488</v>
      </c>
      <c r="AK77" s="720">
        <v>325.52416302765641</v>
      </c>
      <c r="AL77" s="720">
        <v>448.84745269286759</v>
      </c>
      <c r="AM77" s="720">
        <v>500.26390101892275</v>
      </c>
      <c r="AN77" s="720">
        <v>735.72565597667642</v>
      </c>
      <c r="AO77" s="720">
        <v>989.24052478134092</v>
      </c>
      <c r="AP77" s="720">
        <v>725.91895043731779</v>
      </c>
      <c r="AQ77" s="720">
        <v>743.83002915451868</v>
      </c>
      <c r="AR77" s="720">
        <v>796.0211370262391</v>
      </c>
      <c r="AS77" s="720">
        <v>608.88862973760934</v>
      </c>
      <c r="AT77" s="720">
        <v>548.46545189504377</v>
      </c>
      <c r="AU77" s="447">
        <v>580.49241982507294</v>
      </c>
      <c r="AV77" s="721">
        <v>396.40291545189496</v>
      </c>
      <c r="AW77" s="720">
        <v>564.58731778425647</v>
      </c>
      <c r="AX77" s="720">
        <v>572.35306122448981</v>
      </c>
      <c r="AY77" s="720">
        <v>488.63979591836733</v>
      </c>
      <c r="AZ77" s="720">
        <v>677.245189504373</v>
      </c>
      <c r="BA77" s="720">
        <v>1376.2438775510202</v>
      </c>
      <c r="BB77" s="720">
        <v>1160.2274052478133</v>
      </c>
      <c r="BC77" s="720">
        <v>917.11399416909603</v>
      </c>
      <c r="BD77" s="720">
        <v>716.95495626822151</v>
      </c>
      <c r="BE77" s="720">
        <v>554.2532069970847</v>
      </c>
      <c r="BF77" s="720">
        <v>472.04183673469385</v>
      </c>
      <c r="BG77" s="720">
        <v>597.13921282798822</v>
      </c>
      <c r="BH77" s="720">
        <v>426.84008746355693</v>
      </c>
      <c r="BI77" s="720">
        <v>646.52668859719847</v>
      </c>
      <c r="BJ77" s="721">
        <v>471.75174927113704</v>
      </c>
      <c r="BK77" s="720">
        <v>448.43790087463555</v>
      </c>
      <c r="BL77" s="722">
        <v>330.46268221574343</v>
      </c>
      <c r="BM77" s="720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5">
        <v>1909.3393196264276</v>
      </c>
      <c r="CM77" s="755">
        <v>1593.1089967326493</v>
      </c>
      <c r="CN77" s="755">
        <v>1280.7466484310194</v>
      </c>
      <c r="CO77" s="755">
        <v>1063.6215468126422</v>
      </c>
      <c r="CP77" s="447">
        <v>1012.7287950083013</v>
      </c>
      <c r="CQ77" s="447">
        <v>847.88675013131649</v>
      </c>
      <c r="CR77" s="755">
        <v>936.29424248187024</v>
      </c>
      <c r="CS77" s="755">
        <v>1093.7927058823068</v>
      </c>
      <c r="CT77" s="755">
        <v>1098.2310485435112</v>
      </c>
      <c r="CU77" s="755">
        <v>983.44007361013962</v>
      </c>
      <c r="CV77" s="810">
        <v>981.37823733342827</v>
      </c>
      <c r="CW77" s="456">
        <v>919.73110210741686</v>
      </c>
      <c r="CX77" s="456">
        <v>965.66134065946812</v>
      </c>
      <c r="CY77" s="456">
        <v>984.83324718906442</v>
      </c>
      <c r="CZ77" s="755">
        <v>960.69046626859836</v>
      </c>
      <c r="DA77" s="374">
        <v>-22.749607341541264</v>
      </c>
      <c r="DB77" s="519">
        <v>-2.3132682867019083</v>
      </c>
      <c r="DC77" s="518"/>
      <c r="DD77" s="285"/>
      <c r="DE77" s="291"/>
    </row>
    <row r="78" spans="1:111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0">
        <v>47.814121037463998</v>
      </c>
      <c r="AD78" s="720">
        <v>287.94207492795385</v>
      </c>
      <c r="AE78" s="720">
        <v>278.20144508670518</v>
      </c>
      <c r="AF78" s="720">
        <v>292.08333333333326</v>
      </c>
      <c r="AG78" s="720">
        <v>219.30899854862116</v>
      </c>
      <c r="AH78" s="720">
        <v>136.30914368650218</v>
      </c>
      <c r="AI78" s="720">
        <v>146.37470930232558</v>
      </c>
      <c r="AJ78" s="720">
        <v>97.96142649199416</v>
      </c>
      <c r="AK78" s="720">
        <v>135.61790393013095</v>
      </c>
      <c r="AL78" s="720">
        <v>198.73347889374102</v>
      </c>
      <c r="AM78" s="720">
        <v>240.89286754002921</v>
      </c>
      <c r="AN78" s="720">
        <v>295.36195335276966</v>
      </c>
      <c r="AO78" s="720">
        <v>290.27186588921285</v>
      </c>
      <c r="AP78" s="720">
        <v>315.05772594752193</v>
      </c>
      <c r="AQ78" s="720">
        <v>293.36064139941703</v>
      </c>
      <c r="AR78" s="720">
        <v>378.34999999999997</v>
      </c>
      <c r="AS78" s="720">
        <v>264.25262390670554</v>
      </c>
      <c r="AT78" s="720">
        <v>127.25320699708446</v>
      </c>
      <c r="AU78" s="447">
        <v>92.281486880466531</v>
      </c>
      <c r="AV78" s="721">
        <v>155.9167638483965</v>
      </c>
      <c r="AW78" s="720">
        <v>128.81370262390675</v>
      </c>
      <c r="AX78" s="720">
        <v>333.9848396501456</v>
      </c>
      <c r="AY78" s="720">
        <v>302.2924198250729</v>
      </c>
      <c r="AZ78" s="720">
        <v>377.25830903790086</v>
      </c>
      <c r="BA78" s="720">
        <v>236.52842565597675</v>
      </c>
      <c r="BB78" s="720">
        <v>234.25364431486881</v>
      </c>
      <c r="BC78" s="720">
        <v>310.58148688046634</v>
      </c>
      <c r="BD78" s="720">
        <v>304.17755102040815</v>
      </c>
      <c r="BE78" s="720">
        <v>292.85131195335271</v>
      </c>
      <c r="BF78" s="720">
        <v>262.64008746355677</v>
      </c>
      <c r="BG78" s="720">
        <v>324.26195335276964</v>
      </c>
      <c r="BH78" s="720">
        <v>318.41326530612236</v>
      </c>
      <c r="BI78" s="720">
        <v>272.31885587822165</v>
      </c>
      <c r="BJ78" s="721">
        <v>239.79854227405241</v>
      </c>
      <c r="BK78" s="720">
        <v>271.37288629737606</v>
      </c>
      <c r="BL78" s="722">
        <v>310.32201166180761</v>
      </c>
      <c r="BM78" s="720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5">
        <v>310.91762100591262</v>
      </c>
      <c r="CM78" s="755">
        <v>338.5158993206764</v>
      </c>
      <c r="CN78" s="755">
        <v>311.43938283917777</v>
      </c>
      <c r="CO78" s="755">
        <v>236.49262801423913</v>
      </c>
      <c r="CP78" s="447">
        <v>268.64484811354515</v>
      </c>
      <c r="CQ78" s="447">
        <v>288.42779266549837</v>
      </c>
      <c r="CR78" s="755">
        <v>290.36773713824505</v>
      </c>
      <c r="CS78" s="755">
        <v>279.11593157864144</v>
      </c>
      <c r="CT78" s="755">
        <v>267.23172874988927</v>
      </c>
      <c r="CU78" s="755">
        <v>249.50849770327113</v>
      </c>
      <c r="CV78" s="810">
        <v>237.63035742653076</v>
      </c>
      <c r="CW78" s="456">
        <v>256.24545567278733</v>
      </c>
      <c r="CX78" s="456">
        <v>264.07216430125953</v>
      </c>
      <c r="CY78" s="456">
        <v>260.99758201651906</v>
      </c>
      <c r="CZ78" s="755">
        <v>331.32113011707298</v>
      </c>
      <c r="DA78" s="374">
        <v>81.81263241380185</v>
      </c>
      <c r="DB78" s="519">
        <v>32.789517458077853</v>
      </c>
      <c r="DC78" s="518"/>
      <c r="DD78" s="285"/>
      <c r="DE78" s="291"/>
    </row>
    <row r="79" spans="1:111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57">
        <v>0</v>
      </c>
      <c r="CM79" s="757">
        <v>0</v>
      </c>
      <c r="CN79" s="757">
        <v>0</v>
      </c>
      <c r="CO79" s="757">
        <v>0</v>
      </c>
      <c r="CP79" s="462">
        <v>0</v>
      </c>
      <c r="CQ79" s="462">
        <v>0</v>
      </c>
      <c r="CR79" s="757">
        <v>0</v>
      </c>
      <c r="CS79" s="757">
        <v>0</v>
      </c>
      <c r="CT79" s="757">
        <v>0</v>
      </c>
      <c r="CU79" s="757">
        <v>0</v>
      </c>
      <c r="CV79" s="799">
        <v>0</v>
      </c>
      <c r="CW79" s="461">
        <v>0</v>
      </c>
      <c r="CX79" s="461">
        <v>0</v>
      </c>
      <c r="CY79" s="461">
        <v>0</v>
      </c>
      <c r="CZ79" s="757">
        <v>0</v>
      </c>
      <c r="DA79" s="374"/>
      <c r="DB79" s="519">
        <v>0</v>
      </c>
      <c r="DC79" s="518"/>
      <c r="DD79" s="285"/>
      <c r="DE79" s="291"/>
    </row>
    <row r="80" spans="1:111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5">
        <v>16904.033253274221</v>
      </c>
      <c r="CM80" s="755">
        <v>17024.362064989964</v>
      </c>
      <c r="CN80" s="755">
        <v>17274.723234137669</v>
      </c>
      <c r="CO80" s="755">
        <v>17572.208442031148</v>
      </c>
      <c r="CP80" s="447">
        <v>17826.270972530718</v>
      </c>
      <c r="CQ80" s="447">
        <v>18054.182071450366</v>
      </c>
      <c r="CR80" s="755">
        <v>18248.118652934692</v>
      </c>
      <c r="CS80" s="755">
        <v>18200.842129262714</v>
      </c>
      <c r="CT80" s="755">
        <v>18160.40882726563</v>
      </c>
      <c r="CU80" s="755">
        <v>18197.264141532396</v>
      </c>
      <c r="CV80" s="810">
        <v>18206.205034357743</v>
      </c>
      <c r="CW80" s="456">
        <v>18237.737620089523</v>
      </c>
      <c r="CX80" s="456">
        <v>18242.931914225082</v>
      </c>
      <c r="CY80" s="456">
        <v>18269.019827421875</v>
      </c>
      <c r="CZ80" s="755">
        <v>18305.388768848992</v>
      </c>
      <c r="DA80" s="374">
        <v>108.12462731659616</v>
      </c>
      <c r="DB80" s="519">
        <v>0.59418067724708035</v>
      </c>
      <c r="DC80" s="518"/>
      <c r="DD80" s="285"/>
      <c r="DE80" s="291"/>
    </row>
    <row r="81" spans="1:109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09">
        <v>14382.203768626488</v>
      </c>
      <c r="CB81" s="709"/>
      <c r="CC81" s="600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8"/>
      <c r="CM81" s="758"/>
      <c r="CN81" s="758">
        <v>14355.068793996428</v>
      </c>
      <c r="CO81" s="758"/>
      <c r="CP81" s="448"/>
      <c r="CQ81" s="448">
        <v>14355.068793996428</v>
      </c>
      <c r="CR81" s="819"/>
      <c r="CS81" s="819"/>
      <c r="CT81" s="819"/>
      <c r="CU81" s="819"/>
      <c r="CV81" s="823"/>
      <c r="CW81" s="457"/>
      <c r="CX81" s="457">
        <v>14355.068793996428</v>
      </c>
      <c r="CY81" s="457">
        <v>14355.068793996428</v>
      </c>
      <c r="CZ81" s="819"/>
      <c r="DA81" s="374">
        <v>0</v>
      </c>
      <c r="DB81" s="519" t="s">
        <v>3</v>
      </c>
      <c r="DC81" s="518"/>
      <c r="DD81" s="285"/>
      <c r="DE81" s="291"/>
    </row>
    <row r="82" spans="1:109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597">
        <v>96.083559612490305</v>
      </c>
      <c r="CQ82" s="597">
        <v>96.25469022227</v>
      </c>
      <c r="CR82" s="759">
        <v>96.406967728057893</v>
      </c>
      <c r="CS82" s="759">
        <v>96.416559035283001</v>
      </c>
      <c r="CT82" s="759">
        <v>96.418887993687392</v>
      </c>
      <c r="CU82" s="759">
        <v>96.462238516779394</v>
      </c>
      <c r="CV82" s="822">
        <v>96.469241195239704</v>
      </c>
      <c r="CW82" s="598">
        <v>96.481475469107508</v>
      </c>
      <c r="CX82" s="598">
        <v>96.486334632727704</v>
      </c>
      <c r="CY82" s="598">
        <v>96.491545386906793</v>
      </c>
      <c r="CZ82" s="759">
        <v>96.498547168836296</v>
      </c>
      <c r="DA82" s="374">
        <v>3.6308652056902702E-2</v>
      </c>
      <c r="DB82" s="519"/>
      <c r="DC82" s="518"/>
      <c r="DD82" s="285"/>
      <c r="DE82" s="291"/>
    </row>
    <row r="83" spans="1:109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68"/>
      <c r="CM83" s="768"/>
      <c r="CN83" s="768"/>
      <c r="CO83" s="768"/>
      <c r="CP83" s="199"/>
      <c r="CQ83" s="199"/>
      <c r="CR83" s="768"/>
      <c r="CS83" s="768"/>
      <c r="CT83" s="768"/>
      <c r="CU83" s="768"/>
      <c r="CV83" s="386"/>
      <c r="CW83" s="348"/>
      <c r="CX83" s="348"/>
      <c r="CY83" s="348"/>
      <c r="CZ83" s="768"/>
      <c r="DA83" s="609"/>
      <c r="DB83" s="525"/>
      <c r="DC83" s="518"/>
      <c r="DD83" s="285"/>
      <c r="DE83" s="291"/>
    </row>
    <row r="84" spans="1:109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69">
        <v>6.96</v>
      </c>
      <c r="CM84" s="769">
        <v>6.96</v>
      </c>
      <c r="CN84" s="769">
        <v>6.96</v>
      </c>
      <c r="CO84" s="769">
        <v>6.96</v>
      </c>
      <c r="CP84" s="843">
        <v>6.96</v>
      </c>
      <c r="CQ84" s="843">
        <v>6.96</v>
      </c>
      <c r="CR84" s="769">
        <v>6.96</v>
      </c>
      <c r="CS84" s="769">
        <v>6.96</v>
      </c>
      <c r="CT84" s="769">
        <v>6.96</v>
      </c>
      <c r="CU84" s="769">
        <v>6.96</v>
      </c>
      <c r="CV84" s="821">
        <v>6.96</v>
      </c>
      <c r="CW84" s="788">
        <v>6.96</v>
      </c>
      <c r="CX84" s="788">
        <v>6.96</v>
      </c>
      <c r="CY84" s="788">
        <v>6.96</v>
      </c>
      <c r="CZ84" s="769">
        <v>6.96</v>
      </c>
      <c r="DA84" s="374">
        <v>0</v>
      </c>
      <c r="DB84" s="519">
        <v>0</v>
      </c>
      <c r="DC84" s="518"/>
      <c r="DD84" s="285"/>
      <c r="DE84" s="291"/>
    </row>
    <row r="85" spans="1:109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69">
        <v>6.86</v>
      </c>
      <c r="CM85" s="769">
        <v>6.86</v>
      </c>
      <c r="CN85" s="769">
        <v>6.86</v>
      </c>
      <c r="CO85" s="769">
        <v>6.86</v>
      </c>
      <c r="CP85" s="843">
        <v>6.86</v>
      </c>
      <c r="CQ85" s="843">
        <v>6.86</v>
      </c>
      <c r="CR85" s="769">
        <v>6.86</v>
      </c>
      <c r="CS85" s="769">
        <v>6.86</v>
      </c>
      <c r="CT85" s="769">
        <v>6.86</v>
      </c>
      <c r="CU85" s="769">
        <v>6.86</v>
      </c>
      <c r="CV85" s="821">
        <v>6.86</v>
      </c>
      <c r="CW85" s="788">
        <v>6.86</v>
      </c>
      <c r="CX85" s="788">
        <v>6.86</v>
      </c>
      <c r="CY85" s="788">
        <v>6.86</v>
      </c>
      <c r="CZ85" s="769">
        <v>6.86</v>
      </c>
      <c r="DA85" s="374">
        <v>0</v>
      </c>
      <c r="DB85" s="519">
        <v>0</v>
      </c>
      <c r="DC85" s="518"/>
      <c r="DD85" s="285"/>
      <c r="DE85" s="291"/>
    </row>
    <row r="86" spans="1:109" ht="13.5" customHeight="1" thickBot="1" x14ac:dyDescent="0.25">
      <c r="A86" s="219"/>
      <c r="B86" s="10"/>
      <c r="C86" s="19"/>
      <c r="D86" s="95" t="s">
        <v>169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0">
        <v>6.952462604510222</v>
      </c>
      <c r="CM86" s="770">
        <v>6.9512202734602377</v>
      </c>
      <c r="CN86" s="770">
        <v>6.9592452075042592</v>
      </c>
      <c r="CO86" s="770">
        <v>6.9417595905191449</v>
      </c>
      <c r="CP86" s="551">
        <v>6.9561415466695351</v>
      </c>
      <c r="CQ86" s="551">
        <v>6.9535010637392567</v>
      </c>
      <c r="CR86" s="770">
        <v>6.889416104625937</v>
      </c>
      <c r="CS86" s="770">
        <v>6.9605815117433609</v>
      </c>
      <c r="CT86" s="770">
        <v>6.960051186460551</v>
      </c>
      <c r="CU86" s="770">
        <v>6.9531866226529049</v>
      </c>
      <c r="CV86" s="678">
        <v>6.9536778661785075</v>
      </c>
      <c r="CW86" s="676">
        <v>6.9586166145227182</v>
      </c>
      <c r="CX86" s="676">
        <v>6.955158236350341</v>
      </c>
      <c r="CY86" s="676">
        <v>6.9557012579021382</v>
      </c>
      <c r="CZ86" s="770">
        <v>6.9563849448143502</v>
      </c>
      <c r="DA86" s="374">
        <v>3.1983221614453328E-3</v>
      </c>
      <c r="DB86" s="519">
        <v>4.5997933537766933E-2</v>
      </c>
      <c r="DC86" s="518"/>
      <c r="DD86" s="285"/>
      <c r="DE86" s="291"/>
    </row>
    <row r="87" spans="1:109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712"/>
      <c r="CW87" s="351"/>
      <c r="CX87" s="351"/>
      <c r="CY87" s="351"/>
      <c r="CZ87" s="402"/>
      <c r="DA87" s="374"/>
      <c r="DB87" s="519"/>
      <c r="DC87" s="518"/>
      <c r="DD87" s="285"/>
      <c r="DE87" s="291"/>
    </row>
    <row r="88" spans="1:109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6">
        <v>2.1086999999999998</v>
      </c>
      <c r="CN88" s="776">
        <v>2.1131500000000001</v>
      </c>
      <c r="CO88" s="776">
        <v>2.1182599999999998</v>
      </c>
      <c r="CP88" s="843">
        <v>2.1250800000000001</v>
      </c>
      <c r="CQ88" s="843">
        <v>2.1332800000000001</v>
      </c>
      <c r="CR88" s="769">
        <v>2.14045</v>
      </c>
      <c r="CS88" s="793">
        <v>2.1420599999999999</v>
      </c>
      <c r="CT88" s="793">
        <v>2.1436099999999998</v>
      </c>
      <c r="CU88" s="793">
        <v>2.1450100000000001</v>
      </c>
      <c r="CV88" s="826">
        <v>2.14561</v>
      </c>
      <c r="CW88" s="792">
        <v>2.14581</v>
      </c>
      <c r="CX88" s="792">
        <v>2.14601</v>
      </c>
      <c r="CY88" s="792">
        <v>2.14621</v>
      </c>
      <c r="CZ88" s="793">
        <v>2.1464099999999999</v>
      </c>
      <c r="DA88" s="374">
        <v>1.3999999999998458E-3</v>
      </c>
      <c r="DB88" s="519">
        <v>6.5267760989451418E-2</v>
      </c>
      <c r="DC88" s="518"/>
      <c r="DD88" s="285"/>
      <c r="DE88" s="291"/>
    </row>
    <row r="89" spans="1:109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6">
        <v>2.1109290322580647</v>
      </c>
      <c r="CO89" s="776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712"/>
      <c r="CW89" s="351"/>
      <c r="CX89" s="351"/>
      <c r="CY89" s="351"/>
      <c r="CZ89" s="402"/>
      <c r="DA89" s="374"/>
      <c r="DB89" s="519"/>
      <c r="DC89" s="518"/>
      <c r="DD89" s="285"/>
      <c r="DE89" s="291"/>
    </row>
    <row r="90" spans="1:109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4"/>
      <c r="CA90" s="714"/>
      <c r="CB90" s="717"/>
      <c r="CC90" s="714"/>
      <c r="CD90" s="714"/>
      <c r="CE90" s="717"/>
      <c r="CF90" s="714"/>
      <c r="CG90" s="717"/>
      <c r="CH90" s="717"/>
      <c r="CI90" s="737"/>
      <c r="CJ90" s="717"/>
      <c r="CK90" s="737"/>
      <c r="CL90" s="717"/>
      <c r="CM90" s="777"/>
      <c r="CN90" s="777"/>
      <c r="CO90" s="777"/>
      <c r="CP90" s="717"/>
      <c r="CQ90" s="717"/>
      <c r="CR90" s="777"/>
      <c r="CS90" s="703"/>
      <c r="CT90" s="703"/>
      <c r="CU90" s="703"/>
      <c r="CV90" s="713"/>
      <c r="CW90" s="701"/>
      <c r="CX90" s="701"/>
      <c r="CY90" s="701"/>
      <c r="CZ90" s="703"/>
      <c r="DA90" s="611"/>
      <c r="DB90" s="524"/>
      <c r="DC90" s="518"/>
      <c r="DD90" s="285"/>
      <c r="DE90" s="291"/>
    </row>
    <row r="91" spans="1:109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0">
        <v>1922.6725021763846</v>
      </c>
      <c r="CM91" s="760">
        <v>2132.0103277288626</v>
      </c>
      <c r="CN91" s="760">
        <v>2279.93837003207</v>
      </c>
      <c r="CO91" s="760">
        <v>2215.0520155247814</v>
      </c>
      <c r="CP91" s="760">
        <v>2052.3189872521862</v>
      </c>
      <c r="CQ91" s="760">
        <v>2082.9988126239068</v>
      </c>
      <c r="CR91" s="791">
        <v>1729.7286034110787</v>
      </c>
      <c r="CS91" s="791">
        <v>1686.3865719314867</v>
      </c>
      <c r="CT91" s="791">
        <v>1664.9726866078718</v>
      </c>
      <c r="CU91" s="791">
        <v>1651.5786074067055</v>
      </c>
      <c r="CV91" s="820">
        <v>1651.5786074067055</v>
      </c>
      <c r="CW91" s="807">
        <v>1651.5786074067055</v>
      </c>
      <c r="CX91" s="807">
        <v>1651.5786074067055</v>
      </c>
      <c r="CY91" s="807">
        <v>1651.5786074067055</v>
      </c>
      <c r="CZ91" s="791">
        <v>1633.3955840160349</v>
      </c>
      <c r="DA91" s="374">
        <v>-18.183023390670542</v>
      </c>
      <c r="DB91" s="519">
        <v>-1.1009481055958559</v>
      </c>
      <c r="DC91" s="518"/>
      <c r="DD91" s="285"/>
      <c r="DE91" s="291"/>
    </row>
    <row r="92" spans="1:109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6"/>
      <c r="CK92" s="773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28"/>
      <c r="CW92" s="403"/>
      <c r="CX92" s="403"/>
      <c r="CY92" s="403"/>
      <c r="CZ92" s="405"/>
      <c r="DA92" s="612"/>
      <c r="DB92" s="405"/>
      <c r="DC92" s="518"/>
      <c r="DD92" s="285"/>
    </row>
    <row r="93" spans="1:109" ht="12.75" customHeight="1" x14ac:dyDescent="0.2">
      <c r="A93" s="219"/>
      <c r="B93" s="879"/>
      <c r="C93" s="17"/>
      <c r="D93" s="695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4">
        <v>162.88445954558773</v>
      </c>
      <c r="CP93" s="794">
        <v>164.87580184759466</v>
      </c>
      <c r="CQ93" s="794">
        <v>164.086112747382</v>
      </c>
      <c r="CR93" s="794">
        <v>164.14097392796833</v>
      </c>
      <c r="CS93" s="808"/>
      <c r="CT93" s="808"/>
      <c r="CU93" s="808"/>
      <c r="CV93" s="800"/>
      <c r="CW93" s="404"/>
      <c r="CX93" s="404"/>
      <c r="CY93" s="404"/>
      <c r="CZ93" s="808"/>
      <c r="DA93" s="613"/>
      <c r="DB93" s="406"/>
      <c r="DC93" s="518"/>
      <c r="DD93" s="285"/>
    </row>
    <row r="94" spans="1:109" x14ac:dyDescent="0.2">
      <c r="A94" s="219"/>
      <c r="B94" s="879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5">
        <v>0.38868691871951633</v>
      </c>
      <c r="CP94" s="795">
        <v>1.2225489819976287</v>
      </c>
      <c r="CQ94" s="795">
        <v>-0.47895997554729952</v>
      </c>
      <c r="CR94" s="795">
        <v>3.3434383731667516E-2</v>
      </c>
      <c r="CS94" s="808"/>
      <c r="CT94" s="808"/>
      <c r="CU94" s="808"/>
      <c r="CV94" s="800"/>
      <c r="CW94" s="404"/>
      <c r="CX94" s="404"/>
      <c r="CY94" s="404"/>
      <c r="CZ94" s="808"/>
      <c r="DA94" s="613"/>
      <c r="DB94" s="406"/>
      <c r="DC94" s="518"/>
      <c r="DD94" s="285"/>
    </row>
    <row r="95" spans="1:109" x14ac:dyDescent="0.2">
      <c r="A95" s="219"/>
      <c r="B95" s="879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5">
        <v>1.5242488172805491</v>
      </c>
      <c r="CP95" s="795">
        <v>2.7654324876769554</v>
      </c>
      <c r="CQ95" s="795">
        <v>2.2732271973629148</v>
      </c>
      <c r="CR95" s="795">
        <v>2.3074216205988263</v>
      </c>
      <c r="CS95" s="808"/>
      <c r="CT95" s="808"/>
      <c r="CU95" s="808"/>
      <c r="CV95" s="800"/>
      <c r="CW95" s="404"/>
      <c r="CX95" s="404"/>
      <c r="CY95" s="404"/>
      <c r="CZ95" s="808"/>
      <c r="DA95" s="613"/>
      <c r="DB95" s="406"/>
      <c r="DC95" s="518"/>
      <c r="DD95" s="285"/>
    </row>
    <row r="96" spans="1:109" x14ac:dyDescent="0.2">
      <c r="A96" s="219"/>
      <c r="B96" s="879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5">
        <v>4.1260050855985275</v>
      </c>
      <c r="CP96" s="795">
        <v>5.0150907181293558</v>
      </c>
      <c r="CQ96" s="795">
        <v>4.1558328482327767</v>
      </c>
      <c r="CR96" s="795">
        <v>3.5628652639903002</v>
      </c>
      <c r="CS96" s="808"/>
      <c r="CT96" s="808"/>
      <c r="CU96" s="808"/>
      <c r="CV96" s="800"/>
      <c r="CW96" s="404"/>
      <c r="CX96" s="404"/>
      <c r="CY96" s="404"/>
      <c r="CZ96" s="808"/>
      <c r="DA96" s="613"/>
      <c r="DB96" s="406"/>
      <c r="DC96" s="518"/>
      <c r="DD96" s="285"/>
    </row>
    <row r="97" spans="1:108" x14ac:dyDescent="0.2">
      <c r="A97" s="219"/>
      <c r="B97" s="879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4">
        <v>291.7775917247609</v>
      </c>
      <c r="CP97" s="794">
        <v>292.62703216389184</v>
      </c>
      <c r="CQ97" s="794">
        <v>293.11145444390951</v>
      </c>
      <c r="CR97" s="794">
        <v>293.87569353746113</v>
      </c>
      <c r="CS97" s="808"/>
      <c r="CT97" s="808"/>
      <c r="CU97" s="808"/>
      <c r="CV97" s="800"/>
      <c r="CW97" s="404"/>
      <c r="CX97" s="404"/>
      <c r="CY97" s="404"/>
      <c r="CZ97" s="808"/>
      <c r="DA97" s="613"/>
      <c r="DB97" s="406"/>
      <c r="DC97" s="518"/>
      <c r="DD97" s="285"/>
    </row>
    <row r="98" spans="1:108" x14ac:dyDescent="0.2">
      <c r="A98" s="219"/>
      <c r="B98" s="879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6">
        <v>2.8589910423626769E-2</v>
      </c>
      <c r="CP98" s="796">
        <v>0.29112600255205329</v>
      </c>
      <c r="CQ98" s="796">
        <v>0.16554255990484421</v>
      </c>
      <c r="CR98" s="796">
        <v>0.26073327465196811</v>
      </c>
      <c r="CS98" s="808"/>
      <c r="CT98" s="808"/>
      <c r="CU98" s="808"/>
      <c r="CV98" s="800"/>
      <c r="CW98" s="404"/>
      <c r="CX98" s="404"/>
      <c r="CY98" s="404"/>
      <c r="CZ98" s="808"/>
      <c r="DA98" s="613"/>
      <c r="DB98" s="406"/>
      <c r="DC98" s="518"/>
      <c r="DD98" s="285"/>
    </row>
    <row r="99" spans="1:108" x14ac:dyDescent="0.2">
      <c r="A99" s="219"/>
      <c r="B99" s="879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6">
        <v>0.46814274572857251</v>
      </c>
      <c r="CP99" s="796">
        <v>0.76063163354251895</v>
      </c>
      <c r="CQ99" s="796">
        <v>0.92743336252496533</v>
      </c>
      <c r="CR99" s="796">
        <v>1.1905847645532708</v>
      </c>
      <c r="CS99" s="808"/>
      <c r="CT99" s="808"/>
      <c r="CU99" s="808"/>
      <c r="CV99" s="800"/>
      <c r="CW99" s="404"/>
      <c r="CX99" s="404"/>
      <c r="CY99" s="404"/>
      <c r="CZ99" s="808"/>
      <c r="DA99" s="613"/>
      <c r="DB99" s="406"/>
      <c r="DC99" s="518"/>
      <c r="DD99" s="285"/>
    </row>
    <row r="100" spans="1:108" x14ac:dyDescent="0.2">
      <c r="A100" s="219"/>
      <c r="B100" s="879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6">
        <v>1.8267615798093217</v>
      </c>
      <c r="CP100" s="796">
        <v>2.2653301062257603</v>
      </c>
      <c r="CQ100" s="796">
        <v>2.141908220999067</v>
      </c>
      <c r="CR100" s="796">
        <v>2.0565018389795853</v>
      </c>
      <c r="CS100" s="808"/>
      <c r="CT100" s="808"/>
      <c r="CU100" s="808"/>
      <c r="CV100" s="800"/>
      <c r="CW100" s="404"/>
      <c r="CX100" s="404"/>
      <c r="CY100" s="404"/>
      <c r="CZ100" s="808"/>
      <c r="DA100" s="613"/>
      <c r="DB100" s="406"/>
      <c r="DC100" s="518"/>
      <c r="DD100" s="285"/>
    </row>
    <row r="101" spans="1:108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808"/>
      <c r="CT101" s="808"/>
      <c r="CU101" s="808"/>
      <c r="CV101" s="800"/>
      <c r="CW101" s="404"/>
      <c r="CX101" s="404"/>
      <c r="CY101" s="404"/>
      <c r="CZ101" s="808"/>
      <c r="DA101" s="613"/>
      <c r="DB101" s="406"/>
      <c r="DC101" s="518"/>
      <c r="DD101" s="285"/>
    </row>
    <row r="102" spans="1:108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808"/>
      <c r="CT102" s="808"/>
      <c r="CU102" s="808"/>
      <c r="CV102" s="800"/>
      <c r="CW102" s="404"/>
      <c r="CX102" s="404"/>
      <c r="CY102" s="404"/>
      <c r="CZ102" s="808"/>
      <c r="DA102" s="613"/>
      <c r="DB102" s="406"/>
      <c r="DC102" s="518"/>
      <c r="DD102" s="285"/>
    </row>
    <row r="103" spans="1:108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808"/>
      <c r="CT103" s="808"/>
      <c r="CU103" s="808"/>
      <c r="CV103" s="800"/>
      <c r="CW103" s="404"/>
      <c r="CX103" s="404"/>
      <c r="CY103" s="404"/>
      <c r="CZ103" s="808"/>
      <c r="DA103" s="613"/>
      <c r="DB103" s="406"/>
      <c r="DC103" s="518"/>
      <c r="DD103" s="285"/>
    </row>
    <row r="104" spans="1:108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407"/>
      <c r="CT104" s="407"/>
      <c r="CU104" s="407"/>
      <c r="CV104" s="801"/>
      <c r="CW104" s="804"/>
      <c r="CX104" s="804"/>
      <c r="CY104" s="804"/>
      <c r="CZ104" s="407"/>
      <c r="DA104" s="613"/>
      <c r="DB104" s="406"/>
      <c r="DC104" s="518"/>
      <c r="DD104" s="285"/>
    </row>
    <row r="105" spans="1:108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28"/>
      <c r="CW105" s="403"/>
      <c r="CX105" s="403"/>
      <c r="CY105" s="403"/>
      <c r="CZ105" s="405"/>
      <c r="DA105" s="614"/>
      <c r="DB105" s="526"/>
      <c r="DC105" s="518"/>
      <c r="DD105" s="285"/>
    </row>
    <row r="106" spans="1:108" ht="12.75" customHeight="1" x14ac:dyDescent="0.2">
      <c r="A106" s="219"/>
      <c r="B106" s="44"/>
      <c r="C106" s="17"/>
      <c r="D106" s="697" t="s">
        <v>117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3">
        <v>2.5</v>
      </c>
      <c r="CM106" s="733">
        <v>2.5</v>
      </c>
      <c r="CN106" s="782">
        <v>2.5</v>
      </c>
      <c r="CO106" s="782">
        <v>2.5</v>
      </c>
      <c r="CP106" s="844">
        <v>2.5</v>
      </c>
      <c r="CQ106" s="844">
        <v>2.5</v>
      </c>
      <c r="CR106" s="782">
        <v>2.5</v>
      </c>
      <c r="CS106" s="782">
        <v>2.5</v>
      </c>
      <c r="CT106" s="782">
        <v>2.5</v>
      </c>
      <c r="CU106" s="782">
        <v>2.5</v>
      </c>
      <c r="CV106" s="828">
        <v>2.5</v>
      </c>
      <c r="CW106" s="789">
        <v>2.5</v>
      </c>
      <c r="CX106" s="789">
        <v>2.5</v>
      </c>
      <c r="CY106" s="789">
        <v>2.5</v>
      </c>
      <c r="CZ106" s="782">
        <v>2.5</v>
      </c>
      <c r="DA106" s="374" t="s">
        <v>3</v>
      </c>
      <c r="DB106" s="519"/>
      <c r="DC106" s="518"/>
      <c r="DD106" s="285"/>
    </row>
    <row r="107" spans="1:108" ht="12.75" customHeight="1" thickBot="1" x14ac:dyDescent="0.25">
      <c r="A107" s="219"/>
      <c r="B107" s="44"/>
      <c r="C107" s="27"/>
      <c r="D107" s="698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4">
        <v>4</v>
      </c>
      <c r="CM107" s="734">
        <v>4</v>
      </c>
      <c r="CN107" s="734">
        <v>4</v>
      </c>
      <c r="CO107" s="734">
        <v>4</v>
      </c>
      <c r="CP107" s="845">
        <v>4</v>
      </c>
      <c r="CQ107" s="845">
        <v>4</v>
      </c>
      <c r="CR107" s="734">
        <v>4</v>
      </c>
      <c r="CS107" s="734">
        <v>4</v>
      </c>
      <c r="CT107" s="734">
        <v>4</v>
      </c>
      <c r="CU107" s="734">
        <v>4</v>
      </c>
      <c r="CV107" s="827">
        <v>4</v>
      </c>
      <c r="CW107" s="805">
        <v>4</v>
      </c>
      <c r="CX107" s="805">
        <v>4</v>
      </c>
      <c r="CY107" s="805">
        <v>4</v>
      </c>
      <c r="CZ107" s="734">
        <v>4</v>
      </c>
      <c r="DA107" s="615" t="s">
        <v>3</v>
      </c>
      <c r="DB107" s="527"/>
      <c r="DC107" s="518"/>
      <c r="DD107" s="285"/>
    </row>
    <row r="108" spans="1:108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303"/>
      <c r="DB108" s="303"/>
      <c r="DC108" s="518"/>
      <c r="DD108" s="285"/>
    </row>
    <row r="109" spans="1:108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312"/>
      <c r="CX109" s="312"/>
      <c r="CY109" s="312"/>
      <c r="CZ109" s="312"/>
      <c r="DA109" s="875"/>
      <c r="DB109" s="875"/>
      <c r="DC109" s="518"/>
      <c r="DD109" s="285"/>
    </row>
    <row r="110" spans="1:108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312"/>
      <c r="CX110" s="312"/>
      <c r="CY110" s="312"/>
      <c r="CZ110" s="312"/>
      <c r="DA110" s="304"/>
      <c r="DB110" s="305"/>
      <c r="DC110" s="518"/>
      <c r="DD110" s="285"/>
    </row>
    <row r="111" spans="1:108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829"/>
      <c r="CX111" s="312"/>
      <c r="CY111" s="312"/>
      <c r="CZ111" s="312"/>
      <c r="DA111" s="304"/>
      <c r="DB111" s="305"/>
      <c r="DC111" s="518"/>
      <c r="DD111" s="285"/>
    </row>
    <row r="112" spans="1:108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829"/>
      <c r="CX112" s="312"/>
      <c r="CY112" s="312"/>
      <c r="CZ112" s="312"/>
      <c r="DA112" s="304"/>
      <c r="DB112" s="305"/>
      <c r="DC112" s="389"/>
      <c r="DD112" s="285"/>
    </row>
    <row r="113" spans="3:108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829"/>
      <c r="CX113" s="313"/>
      <c r="CY113" s="313"/>
      <c r="CZ113" s="313"/>
      <c r="DA113" s="304"/>
      <c r="DB113" s="303"/>
      <c r="DC113" s="389"/>
      <c r="DD113" s="285"/>
    </row>
    <row r="114" spans="3:108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V114" s="802"/>
      <c r="CW114" s="829"/>
      <c r="CX114" s="780"/>
      <c r="CY114" s="780"/>
      <c r="DA114" s="303"/>
      <c r="DB114" s="303"/>
      <c r="DC114" s="389"/>
      <c r="DD114" s="285"/>
    </row>
    <row r="115" spans="3:108" ht="13.5" customHeight="1" x14ac:dyDescent="0.25">
      <c r="C115" s="6">
        <v>2</v>
      </c>
      <c r="D115" s="1" t="s">
        <v>41</v>
      </c>
      <c r="CU115" s="809"/>
      <c r="CV115" s="803"/>
      <c r="CW115" s="829"/>
      <c r="CX115" s="779"/>
      <c r="CY115" s="779"/>
      <c r="CZ115" s="303"/>
      <c r="DA115" s="303"/>
      <c r="DB115" s="303"/>
      <c r="DC115" s="389"/>
      <c r="DD115" s="285"/>
    </row>
    <row r="116" spans="3:108" ht="15" x14ac:dyDescent="0.25">
      <c r="C116" s="6">
        <v>3</v>
      </c>
      <c r="D116" s="410" t="s">
        <v>161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09"/>
      <c r="CV116" s="803"/>
      <c r="CW116" s="778"/>
      <c r="CX116" s="779"/>
      <c r="CY116" s="779"/>
      <c r="CZ116" s="303"/>
      <c r="DA116" s="303"/>
      <c r="DB116" s="303"/>
      <c r="DC116" s="389"/>
      <c r="DD116" s="285"/>
    </row>
    <row r="117" spans="3:108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09"/>
      <c r="CV117" s="803"/>
      <c r="CW117" s="778"/>
      <c r="CX117" s="779"/>
      <c r="CY117" s="779"/>
      <c r="CZ117" s="303"/>
      <c r="DA117" s="303"/>
      <c r="DB117" s="303"/>
      <c r="DC117" s="389"/>
      <c r="DD117" s="285"/>
    </row>
    <row r="118" spans="3:108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09"/>
      <c r="CV118" s="803"/>
      <c r="CW118" s="778"/>
      <c r="CX118" s="779"/>
      <c r="CY118" s="779"/>
      <c r="CZ118" s="303"/>
      <c r="DA118" s="303"/>
      <c r="DB118" s="303"/>
      <c r="DC118" s="389"/>
      <c r="DD118" s="285"/>
    </row>
    <row r="119" spans="3:108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09"/>
      <c r="CV119" s="803"/>
      <c r="CW119" s="781"/>
      <c r="CX119" s="306"/>
      <c r="CY119" s="306"/>
      <c r="CZ119" s="306"/>
      <c r="DA119" s="306"/>
      <c r="DB119" s="306"/>
      <c r="DC119" s="389"/>
      <c r="DD119" s="285"/>
    </row>
    <row r="120" spans="3:108" ht="13.5" customHeight="1" x14ac:dyDescent="0.25">
      <c r="C120" s="6">
        <v>6</v>
      </c>
      <c r="D120" s="1" t="s">
        <v>171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803"/>
      <c r="CW120" s="306"/>
      <c r="CX120" s="306"/>
      <c r="CY120" s="306"/>
      <c r="CZ120" s="306"/>
      <c r="DA120" s="306"/>
      <c r="DB120" s="306"/>
      <c r="DC120" s="389"/>
      <c r="DD120" s="285"/>
    </row>
    <row r="121" spans="3:108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803"/>
      <c r="CW121" s="306"/>
      <c r="CX121" s="306"/>
      <c r="CY121" s="306"/>
      <c r="CZ121" s="306"/>
      <c r="DA121" s="306"/>
      <c r="DB121" s="306"/>
      <c r="DC121" s="389"/>
      <c r="DD121" s="285"/>
    </row>
    <row r="122" spans="3:108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803"/>
      <c r="CW122" s="306"/>
      <c r="CX122" s="306"/>
      <c r="CY122" s="306"/>
      <c r="CZ122" s="306"/>
      <c r="DA122" s="306"/>
      <c r="DB122" s="306"/>
      <c r="DC122" s="389"/>
      <c r="DD122" s="285"/>
    </row>
    <row r="123" spans="3:108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803"/>
      <c r="CW123" s="306"/>
      <c r="CX123" s="306"/>
      <c r="CY123" s="306"/>
      <c r="CZ123" s="306"/>
      <c r="DA123" s="306"/>
      <c r="DB123" s="306"/>
      <c r="DC123" s="389"/>
      <c r="DD123" s="285"/>
    </row>
    <row r="124" spans="3:108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803"/>
      <c r="CW124" s="306"/>
      <c r="CX124" s="306"/>
      <c r="CY124" s="306"/>
      <c r="CZ124" s="306"/>
      <c r="DA124" s="306"/>
      <c r="DB124" s="306"/>
      <c r="DC124" s="389"/>
      <c r="DD124" s="285"/>
    </row>
    <row r="125" spans="3:108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803"/>
      <c r="CW125" s="306"/>
      <c r="CX125" s="306"/>
      <c r="CY125" s="306"/>
      <c r="CZ125" s="306"/>
      <c r="DA125" s="306"/>
      <c r="DB125" s="306"/>
      <c r="DC125" s="389"/>
      <c r="DD125" s="285"/>
    </row>
    <row r="126" spans="3:108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803"/>
      <c r="CW126" s="306"/>
      <c r="CX126" s="306"/>
      <c r="CY126" s="306"/>
      <c r="CZ126" s="306"/>
      <c r="DA126" s="306"/>
      <c r="DB126" s="306"/>
      <c r="DC126" s="389"/>
      <c r="DD126" s="285"/>
    </row>
    <row r="127" spans="3:108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306"/>
      <c r="CX127" s="306"/>
      <c r="CY127" s="306"/>
      <c r="CZ127" s="306"/>
      <c r="DA127" s="306"/>
      <c r="DB127" s="306"/>
      <c r="DC127" s="389"/>
      <c r="DD127" s="285"/>
    </row>
    <row r="128" spans="3:108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306"/>
      <c r="CX128" s="307"/>
      <c r="CY128" s="307"/>
      <c r="CZ128" s="307"/>
      <c r="DA128" s="307"/>
      <c r="DB128" s="307"/>
    </row>
    <row r="129" spans="3:106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306"/>
      <c r="CX129" s="307"/>
      <c r="CY129" s="307"/>
      <c r="CZ129" s="307"/>
      <c r="DA129" s="307"/>
      <c r="DB129" s="307"/>
    </row>
    <row r="130" spans="3:106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306"/>
      <c r="CX130" s="307"/>
      <c r="CY130" s="307"/>
      <c r="CZ130" s="307"/>
      <c r="DA130" s="307"/>
      <c r="DB130" s="307"/>
    </row>
    <row r="131" spans="3:106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306"/>
      <c r="CX131" s="307"/>
      <c r="CY131" s="307"/>
      <c r="CZ131" s="307"/>
      <c r="DA131" s="307"/>
      <c r="DB131" s="307"/>
    </row>
    <row r="132" spans="3:106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306"/>
      <c r="CX132" s="307"/>
      <c r="CY132" s="307"/>
      <c r="CZ132" s="307"/>
      <c r="DA132" s="307"/>
      <c r="DB132" s="307"/>
    </row>
    <row r="133" spans="3:106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306"/>
      <c r="CX133" s="307"/>
      <c r="CY133" s="307"/>
      <c r="CZ133" s="307"/>
      <c r="DA133" s="307"/>
      <c r="DB133" s="307"/>
    </row>
    <row r="134" spans="3:106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307"/>
      <c r="CX134" s="307"/>
      <c r="CY134" s="307"/>
      <c r="CZ134" s="307"/>
      <c r="DA134" s="307"/>
      <c r="DB134" s="307"/>
    </row>
    <row r="135" spans="3:106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307"/>
      <c r="CX135" s="307"/>
      <c r="CY135" s="307"/>
      <c r="CZ135" s="307"/>
      <c r="DA135" s="307"/>
      <c r="DB135" s="307"/>
    </row>
    <row r="136" spans="3:106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307"/>
      <c r="CX136" s="307"/>
      <c r="CY136" s="307"/>
      <c r="CZ136" s="307"/>
      <c r="DA136" s="307"/>
      <c r="DB136" s="307"/>
    </row>
    <row r="137" spans="3:106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307"/>
      <c r="CX137" s="307"/>
      <c r="CY137" s="307"/>
      <c r="CZ137" s="307"/>
      <c r="DA137" s="307"/>
      <c r="DB137" s="307"/>
    </row>
    <row r="138" spans="3:106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307"/>
      <c r="CX138" s="307"/>
      <c r="CY138" s="307"/>
      <c r="CZ138" s="307"/>
      <c r="DA138" s="307"/>
      <c r="DB138" s="307"/>
    </row>
    <row r="139" spans="3:106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307"/>
      <c r="CX139" s="307"/>
      <c r="CY139" s="307"/>
      <c r="CZ139" s="307"/>
      <c r="DA139" s="307"/>
      <c r="DB139" s="307"/>
    </row>
    <row r="140" spans="3:106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307"/>
      <c r="CX140" s="307"/>
      <c r="CY140" s="307"/>
      <c r="CZ140" s="307"/>
      <c r="DA140" s="307"/>
      <c r="DB140" s="307"/>
    </row>
    <row r="141" spans="3:106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307"/>
      <c r="CX141" s="307"/>
      <c r="CY141" s="307"/>
      <c r="CZ141" s="307"/>
      <c r="DA141" s="307"/>
      <c r="DB141" s="307"/>
    </row>
    <row r="142" spans="3:106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307"/>
      <c r="CX142" s="307"/>
      <c r="CY142" s="307"/>
      <c r="CZ142" s="307"/>
      <c r="DA142" s="307"/>
      <c r="DB142" s="307"/>
    </row>
    <row r="143" spans="3:106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307"/>
      <c r="CX143" s="307"/>
      <c r="CY143" s="307"/>
      <c r="CZ143" s="307"/>
      <c r="DA143" s="307"/>
      <c r="DB143" s="307"/>
    </row>
    <row r="144" spans="3:106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307"/>
      <c r="CX144" s="307"/>
      <c r="CY144" s="307"/>
      <c r="CZ144" s="307"/>
      <c r="DA144" s="307"/>
      <c r="DB144" s="307"/>
    </row>
    <row r="145" spans="3:106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307"/>
      <c r="CX145" s="307"/>
      <c r="CY145" s="307"/>
      <c r="CZ145" s="307"/>
      <c r="DA145" s="307"/>
      <c r="DB145" s="307"/>
    </row>
    <row r="146" spans="3:106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307">
        <v>0</v>
      </c>
      <c r="CX146" s="307"/>
      <c r="CY146" s="307"/>
      <c r="CZ146" s="307"/>
      <c r="DA146" s="307"/>
      <c r="DB146" s="307"/>
    </row>
    <row r="147" spans="3:106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307">
        <v>0</v>
      </c>
      <c r="CX147" s="307"/>
      <c r="CY147" s="307"/>
      <c r="CZ147" s="307"/>
      <c r="DA147" s="307"/>
      <c r="DB147" s="307"/>
    </row>
    <row r="148" spans="3:106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307"/>
      <c r="CX148" s="307"/>
      <c r="CY148" s="307"/>
      <c r="CZ148" s="307"/>
      <c r="DA148" s="307"/>
      <c r="DB148" s="307"/>
    </row>
    <row r="149" spans="3:106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307"/>
      <c r="CX149" s="307"/>
      <c r="CY149" s="307"/>
      <c r="CZ149" s="307"/>
      <c r="DA149" s="307"/>
      <c r="DB149" s="307"/>
    </row>
    <row r="150" spans="3:106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307"/>
      <c r="CX150" s="307"/>
      <c r="CY150" s="307"/>
      <c r="CZ150" s="307"/>
      <c r="DA150" s="307"/>
      <c r="DB150" s="307"/>
    </row>
    <row r="151" spans="3:106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307"/>
      <c r="CX151" s="307"/>
      <c r="CY151" s="307"/>
      <c r="CZ151" s="307"/>
      <c r="DA151" s="307"/>
      <c r="DB151" s="307"/>
    </row>
    <row r="152" spans="3:106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307"/>
      <c r="CX152" s="307"/>
      <c r="CY152" s="307"/>
      <c r="CZ152" s="307"/>
      <c r="DA152" s="307"/>
      <c r="DB152" s="307"/>
    </row>
    <row r="153" spans="3:106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307"/>
      <c r="CX153" s="307"/>
      <c r="CY153" s="307"/>
      <c r="CZ153" s="307"/>
      <c r="DA153" s="307"/>
      <c r="DB153" s="307"/>
    </row>
    <row r="154" spans="3:106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307"/>
      <c r="CX154" s="307"/>
      <c r="CY154" s="307"/>
      <c r="CZ154" s="307"/>
      <c r="DA154" s="307"/>
      <c r="DB154" s="307"/>
    </row>
    <row r="155" spans="3:106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307"/>
      <c r="CX155" s="307"/>
      <c r="CY155" s="307"/>
      <c r="CZ155" s="307"/>
      <c r="DA155" s="307"/>
      <c r="DB155" s="307"/>
    </row>
    <row r="156" spans="3:106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307"/>
      <c r="CX156" s="307"/>
      <c r="CY156" s="307"/>
      <c r="CZ156" s="307"/>
      <c r="DA156" s="307"/>
      <c r="DB156" s="307"/>
    </row>
    <row r="157" spans="3:106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307"/>
      <c r="CX157" s="307"/>
      <c r="CY157" s="307"/>
      <c r="CZ157" s="307"/>
      <c r="DA157" s="307"/>
      <c r="DB157" s="307"/>
    </row>
    <row r="158" spans="3:106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307"/>
      <c r="CX158" s="307"/>
      <c r="CY158" s="307"/>
      <c r="CZ158" s="307"/>
      <c r="DA158" s="307"/>
      <c r="DB158" s="307"/>
    </row>
    <row r="159" spans="3:106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307"/>
      <c r="CX159" s="307"/>
      <c r="CY159" s="307"/>
      <c r="CZ159" s="307"/>
      <c r="DA159" s="307"/>
      <c r="DB159" s="307"/>
    </row>
    <row r="160" spans="3:106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307"/>
      <c r="CX160" s="307"/>
      <c r="CY160" s="307"/>
      <c r="CZ160" s="307"/>
      <c r="DA160" s="307"/>
      <c r="DB160" s="307"/>
    </row>
    <row r="161" spans="3:106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307"/>
      <c r="CX161" s="307"/>
      <c r="CY161" s="307"/>
      <c r="CZ161" s="307"/>
      <c r="DA161" s="307"/>
      <c r="DB161" s="307"/>
    </row>
    <row r="162" spans="3:106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307"/>
      <c r="CX162" s="307"/>
      <c r="CY162" s="307"/>
      <c r="CZ162" s="307"/>
      <c r="DA162" s="307"/>
      <c r="DB162" s="307"/>
    </row>
    <row r="163" spans="3:106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307"/>
      <c r="CX163" s="307"/>
      <c r="CY163" s="307"/>
      <c r="CZ163" s="307"/>
      <c r="DA163" s="307"/>
      <c r="DB163" s="307"/>
    </row>
    <row r="164" spans="3:106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307"/>
      <c r="CX164" s="307"/>
      <c r="CY164" s="307"/>
      <c r="CZ164" s="307"/>
      <c r="DA164" s="307"/>
      <c r="DB164" s="307"/>
    </row>
    <row r="165" spans="3:106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307"/>
      <c r="CX165" s="307"/>
      <c r="CY165" s="307"/>
      <c r="CZ165" s="307"/>
      <c r="DA165" s="307"/>
      <c r="DB165" s="307"/>
    </row>
    <row r="166" spans="3:106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307"/>
      <c r="CX166" s="307"/>
      <c r="CY166" s="307"/>
      <c r="CZ166" s="307"/>
      <c r="DA166" s="307"/>
      <c r="DB166" s="307"/>
    </row>
    <row r="167" spans="3:106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307"/>
      <c r="CX167" s="307"/>
      <c r="CY167" s="307"/>
      <c r="CZ167" s="307"/>
      <c r="DA167" s="307"/>
      <c r="DB167" s="307"/>
    </row>
    <row r="168" spans="3:106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307"/>
      <c r="CX168" s="307"/>
      <c r="CY168" s="307"/>
      <c r="CZ168" s="307"/>
      <c r="DA168" s="307"/>
      <c r="DB168" s="307"/>
    </row>
    <row r="169" spans="3:106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307"/>
      <c r="CX169" s="307"/>
      <c r="CY169" s="307"/>
      <c r="CZ169" s="307"/>
      <c r="DA169" s="307"/>
      <c r="DB169" s="307"/>
    </row>
    <row r="170" spans="3:106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307"/>
      <c r="CX170" s="307"/>
      <c r="CY170" s="307"/>
      <c r="CZ170" s="307"/>
      <c r="DA170" s="307"/>
      <c r="DB170" s="307"/>
    </row>
    <row r="171" spans="3:106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307"/>
      <c r="CX171" s="307"/>
      <c r="CY171" s="307"/>
      <c r="CZ171" s="307"/>
      <c r="DA171" s="307"/>
      <c r="DB171" s="307"/>
    </row>
    <row r="172" spans="3:106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307"/>
      <c r="CX172" s="307"/>
      <c r="CY172" s="307"/>
      <c r="CZ172" s="307"/>
      <c r="DA172" s="307"/>
      <c r="DB172" s="307"/>
    </row>
    <row r="173" spans="3:106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307"/>
      <c r="CX173" s="307"/>
      <c r="CY173" s="307"/>
      <c r="CZ173" s="307"/>
      <c r="DA173" s="307"/>
      <c r="DB173" s="307"/>
    </row>
    <row r="174" spans="3:106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307"/>
      <c r="CX174" s="307"/>
      <c r="CY174" s="307"/>
      <c r="CZ174" s="307"/>
      <c r="DA174" s="307"/>
      <c r="DB174" s="307"/>
    </row>
    <row r="175" spans="3:106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307"/>
      <c r="CX175" s="307"/>
      <c r="CY175" s="307"/>
      <c r="CZ175" s="307"/>
      <c r="DA175" s="307"/>
      <c r="DB175" s="307"/>
    </row>
    <row r="176" spans="3:106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307"/>
      <c r="CX176" s="307"/>
      <c r="CY176" s="307"/>
      <c r="CZ176" s="307"/>
      <c r="DA176" s="307"/>
      <c r="DB176" s="307"/>
    </row>
    <row r="177" spans="3:106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307"/>
      <c r="CX177" s="307"/>
      <c r="CY177" s="307"/>
      <c r="CZ177" s="307"/>
      <c r="DA177" s="307"/>
      <c r="DB177" s="307"/>
    </row>
    <row r="178" spans="3:106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307"/>
      <c r="CX178" s="307"/>
      <c r="CY178" s="307"/>
      <c r="CZ178" s="307"/>
      <c r="DA178" s="307"/>
      <c r="DB178" s="307"/>
    </row>
    <row r="179" spans="3:106" ht="13.9" x14ac:dyDescent="0.3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307"/>
      <c r="CX179" s="307"/>
      <c r="CY179" s="307"/>
      <c r="CZ179" s="307"/>
      <c r="DA179" s="307"/>
      <c r="DB179" s="307"/>
    </row>
    <row r="180" spans="3:106" ht="13.9" x14ac:dyDescent="0.3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307"/>
      <c r="CX180" s="307"/>
      <c r="CY180" s="307"/>
      <c r="CZ180" s="307"/>
      <c r="DA180" s="307"/>
      <c r="DB180" s="307"/>
    </row>
    <row r="181" spans="3:106" ht="13.9" x14ac:dyDescent="0.3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307"/>
      <c r="CX181" s="307"/>
      <c r="CY181" s="307"/>
      <c r="CZ181" s="307"/>
      <c r="DA181" s="307"/>
      <c r="DB181" s="307"/>
    </row>
    <row r="182" spans="3:106" ht="13.9" x14ac:dyDescent="0.3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307"/>
      <c r="CX182" s="307"/>
      <c r="CY182" s="307"/>
      <c r="CZ182" s="307"/>
      <c r="DA182" s="307"/>
      <c r="DB182" s="307"/>
    </row>
    <row r="183" spans="3:106" ht="13.9" x14ac:dyDescent="0.3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307"/>
      <c r="CX183" s="307"/>
      <c r="CY183" s="307"/>
      <c r="CZ183" s="307"/>
      <c r="DA183" s="307"/>
      <c r="DB183" s="307"/>
    </row>
    <row r="184" spans="3:106" ht="13.9" x14ac:dyDescent="0.3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307"/>
      <c r="CX184" s="307"/>
      <c r="CY184" s="307"/>
      <c r="CZ184" s="307"/>
      <c r="DA184" s="307"/>
      <c r="DB184" s="307"/>
    </row>
    <row r="185" spans="3:106" ht="13.9" x14ac:dyDescent="0.3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307"/>
      <c r="CX185" s="307"/>
      <c r="CY185" s="307"/>
      <c r="CZ185" s="307"/>
      <c r="DA185" s="307"/>
      <c r="DB185" s="307"/>
    </row>
    <row r="186" spans="3:106" ht="13.9" x14ac:dyDescent="0.3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307"/>
      <c r="CX186" s="307"/>
      <c r="CY186" s="307"/>
      <c r="CZ186" s="307"/>
      <c r="DA186" s="307"/>
      <c r="DB186" s="307"/>
    </row>
    <row r="187" spans="3:106" ht="13.9" x14ac:dyDescent="0.3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307"/>
      <c r="CX187" s="307"/>
      <c r="CY187" s="307"/>
      <c r="CZ187" s="307"/>
      <c r="DA187" s="307"/>
      <c r="DB187" s="307"/>
    </row>
    <row r="188" spans="3:106" ht="13.9" x14ac:dyDescent="0.3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307"/>
      <c r="CX188" s="307"/>
      <c r="CY188" s="307"/>
      <c r="CZ188" s="307"/>
      <c r="DA188" s="307"/>
      <c r="DB188" s="307"/>
    </row>
    <row r="189" spans="3:106" ht="13.9" x14ac:dyDescent="0.3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307"/>
      <c r="CX189" s="307"/>
      <c r="CY189" s="307"/>
      <c r="CZ189" s="307"/>
      <c r="DA189" s="307"/>
      <c r="DB189" s="307"/>
    </row>
    <row r="190" spans="3:106" ht="13.9" x14ac:dyDescent="0.3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307"/>
      <c r="CX190" s="307"/>
      <c r="CY190" s="307"/>
      <c r="CZ190" s="307"/>
      <c r="DA190" s="307"/>
      <c r="DB190" s="307"/>
    </row>
    <row r="191" spans="3:106" ht="13.9" x14ac:dyDescent="0.3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307"/>
      <c r="CX191" s="307"/>
      <c r="CY191" s="307"/>
      <c r="CZ191" s="307"/>
      <c r="DA191" s="307"/>
      <c r="DB191" s="307"/>
    </row>
    <row r="192" spans="3:106" ht="13.9" x14ac:dyDescent="0.3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307"/>
      <c r="CX192" s="307"/>
      <c r="CY192" s="307"/>
      <c r="CZ192" s="307"/>
      <c r="DA192" s="307"/>
      <c r="DB192" s="307"/>
    </row>
    <row r="193" spans="3:106" ht="13.9" x14ac:dyDescent="0.3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307"/>
      <c r="CX193" s="307"/>
      <c r="CY193" s="307"/>
      <c r="CZ193" s="307"/>
      <c r="DA193" s="307"/>
      <c r="DB193" s="307"/>
    </row>
    <row r="194" spans="3:106" ht="13.9" x14ac:dyDescent="0.3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307"/>
      <c r="CX194" s="307"/>
      <c r="CY194" s="307"/>
      <c r="CZ194" s="307"/>
      <c r="DA194" s="307"/>
      <c r="DB194" s="307"/>
    </row>
    <row r="195" spans="3:106" ht="13.9" x14ac:dyDescent="0.3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307"/>
      <c r="CX195" s="307"/>
      <c r="CY195" s="307"/>
      <c r="CZ195" s="307"/>
      <c r="DA195" s="307"/>
      <c r="DB195" s="307"/>
    </row>
    <row r="196" spans="3:106" ht="13.9" x14ac:dyDescent="0.3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307"/>
      <c r="CX196" s="307"/>
      <c r="CY196" s="307"/>
      <c r="CZ196" s="307"/>
      <c r="DA196" s="307"/>
      <c r="DB196" s="307"/>
    </row>
    <row r="197" spans="3:106" ht="13.9" x14ac:dyDescent="0.3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307"/>
      <c r="CX197" s="307"/>
      <c r="CY197" s="307"/>
      <c r="CZ197" s="307"/>
      <c r="DA197" s="307"/>
      <c r="DB197" s="307"/>
    </row>
    <row r="198" spans="3:106" ht="13.9" x14ac:dyDescent="0.3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307"/>
      <c r="CX198" s="307"/>
      <c r="CY198" s="307"/>
      <c r="CZ198" s="307"/>
      <c r="DA198" s="307"/>
      <c r="DB198" s="307"/>
    </row>
    <row r="199" spans="3:106" ht="13.9" x14ac:dyDescent="0.3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307"/>
      <c r="CX199" s="307"/>
      <c r="CY199" s="307"/>
      <c r="CZ199" s="307"/>
      <c r="DA199" s="307"/>
      <c r="DB199" s="307"/>
    </row>
    <row r="200" spans="3:106" ht="13.9" x14ac:dyDescent="0.3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307"/>
      <c r="CX200" s="307"/>
      <c r="CY200" s="307"/>
      <c r="CZ200" s="307"/>
      <c r="DA200" s="307"/>
      <c r="DB200" s="307"/>
    </row>
    <row r="201" spans="3:106" ht="13.9" x14ac:dyDescent="0.3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307"/>
      <c r="CX201" s="307"/>
      <c r="CY201" s="307"/>
      <c r="CZ201" s="307"/>
      <c r="DA201" s="307"/>
      <c r="DB201" s="307"/>
    </row>
    <row r="202" spans="3:106" ht="13.15" x14ac:dyDescent="0.25">
      <c r="E202" s="145"/>
      <c r="F202" s="145"/>
      <c r="G202" s="145"/>
      <c r="H202" s="145"/>
      <c r="I202" s="145"/>
      <c r="J202" s="145"/>
      <c r="K202" s="145"/>
    </row>
    <row r="203" spans="3:106" ht="13.15" x14ac:dyDescent="0.25">
      <c r="E203" s="145"/>
      <c r="F203" s="145"/>
      <c r="G203" s="145"/>
      <c r="H203" s="145"/>
      <c r="I203" s="145"/>
      <c r="J203" s="145"/>
      <c r="K203" s="145"/>
    </row>
    <row r="204" spans="3:106" ht="13.15" x14ac:dyDescent="0.25">
      <c r="E204" s="145"/>
      <c r="F204" s="145"/>
      <c r="G204" s="145"/>
      <c r="H204" s="145"/>
      <c r="I204" s="145"/>
      <c r="J204" s="145"/>
      <c r="K204" s="145"/>
    </row>
    <row r="205" spans="3:106" ht="13.15" x14ac:dyDescent="0.25">
      <c r="E205" s="145"/>
      <c r="F205" s="145"/>
      <c r="G205" s="145"/>
      <c r="H205" s="145"/>
      <c r="I205" s="145"/>
      <c r="J205" s="145"/>
      <c r="K205" s="145"/>
    </row>
    <row r="206" spans="3:106" ht="13.15" x14ac:dyDescent="0.25">
      <c r="E206" s="145"/>
      <c r="F206" s="145"/>
      <c r="G206" s="145"/>
      <c r="H206" s="145"/>
      <c r="I206" s="145"/>
      <c r="J206" s="145"/>
      <c r="K206" s="145"/>
    </row>
    <row r="207" spans="3:106" ht="13.15" x14ac:dyDescent="0.25">
      <c r="E207" s="145"/>
      <c r="F207" s="145"/>
      <c r="G207" s="145"/>
      <c r="H207" s="145"/>
      <c r="I207" s="145"/>
      <c r="J207" s="145"/>
      <c r="K207" s="145"/>
    </row>
    <row r="208" spans="3:106" ht="13.15" x14ac:dyDescent="0.25">
      <c r="E208" s="145"/>
      <c r="F208" s="145"/>
      <c r="G208" s="145"/>
      <c r="H208" s="145"/>
      <c r="I208" s="145"/>
      <c r="J208" s="145"/>
      <c r="K208" s="145"/>
    </row>
    <row r="209" spans="5:11" ht="13.15" x14ac:dyDescent="0.25">
      <c r="E209" s="145"/>
      <c r="F209" s="145"/>
      <c r="G209" s="145"/>
      <c r="H209" s="145"/>
      <c r="I209" s="145"/>
      <c r="J209" s="145"/>
      <c r="K209" s="145"/>
    </row>
    <row r="210" spans="5:11" ht="13.15" x14ac:dyDescent="0.25">
      <c r="E210" s="145"/>
      <c r="F210" s="145"/>
      <c r="G210" s="145"/>
      <c r="H210" s="145"/>
      <c r="I210" s="145"/>
      <c r="J210" s="145"/>
      <c r="K210" s="145"/>
    </row>
    <row r="211" spans="5:11" ht="13.15" x14ac:dyDescent="0.25">
      <c r="E211" s="145"/>
      <c r="F211" s="145"/>
      <c r="G211" s="145"/>
      <c r="H211" s="145"/>
      <c r="I211" s="145"/>
      <c r="J211" s="145"/>
      <c r="K211" s="145"/>
    </row>
    <row r="212" spans="5:11" ht="13.15" x14ac:dyDescent="0.25">
      <c r="E212" s="145"/>
      <c r="F212" s="145"/>
      <c r="G212" s="145"/>
      <c r="H212" s="145"/>
      <c r="I212" s="145"/>
      <c r="J212" s="145"/>
      <c r="K212" s="145"/>
    </row>
    <row r="213" spans="5:11" ht="13.15" x14ac:dyDescent="0.25">
      <c r="E213" s="145"/>
      <c r="F213" s="145"/>
      <c r="G213" s="145"/>
      <c r="H213" s="145"/>
      <c r="I213" s="145"/>
      <c r="J213" s="145"/>
      <c r="K213" s="145"/>
    </row>
    <row r="214" spans="5:11" ht="13.15" x14ac:dyDescent="0.25">
      <c r="E214" s="145"/>
      <c r="F214" s="145"/>
      <c r="G214" s="145"/>
      <c r="H214" s="145"/>
      <c r="I214" s="145"/>
      <c r="J214" s="145"/>
      <c r="K214" s="145"/>
    </row>
    <row r="215" spans="5:11" ht="13.15" x14ac:dyDescent="0.25">
      <c r="E215" s="145"/>
      <c r="F215" s="145"/>
      <c r="G215" s="145"/>
      <c r="H215" s="145"/>
      <c r="I215" s="145"/>
      <c r="J215" s="145"/>
      <c r="K215" s="145"/>
    </row>
    <row r="216" spans="5:11" ht="13.15" x14ac:dyDescent="0.25">
      <c r="E216" s="145"/>
      <c r="F216" s="145"/>
      <c r="G216" s="145"/>
      <c r="H216" s="145"/>
      <c r="I216" s="145"/>
      <c r="J216" s="145"/>
      <c r="K216" s="145"/>
    </row>
    <row r="217" spans="5:11" ht="13.15" x14ac:dyDescent="0.25">
      <c r="E217" s="145"/>
      <c r="F217" s="145"/>
      <c r="G217" s="145"/>
      <c r="H217" s="145"/>
      <c r="I217" s="145"/>
      <c r="J217" s="145"/>
      <c r="K217" s="145"/>
    </row>
    <row r="218" spans="5:11" ht="13.15" x14ac:dyDescent="0.25">
      <c r="E218" s="145"/>
      <c r="F218" s="145"/>
      <c r="G218" s="145"/>
      <c r="H218" s="145"/>
      <c r="I218" s="145"/>
      <c r="J218" s="145"/>
      <c r="K218" s="145"/>
    </row>
    <row r="219" spans="5:11" ht="13.15" x14ac:dyDescent="0.25">
      <c r="E219" s="145"/>
      <c r="F219" s="145"/>
      <c r="G219" s="145"/>
      <c r="H219" s="145"/>
      <c r="I219" s="145"/>
      <c r="J219" s="145"/>
      <c r="K219" s="145"/>
    </row>
    <row r="220" spans="5:11" ht="13.15" x14ac:dyDescent="0.25">
      <c r="E220" s="145"/>
      <c r="F220" s="145"/>
      <c r="G220" s="145"/>
      <c r="H220" s="145"/>
      <c r="I220" s="145"/>
      <c r="J220" s="145"/>
      <c r="K220" s="145"/>
    </row>
    <row r="221" spans="5:11" ht="13.15" x14ac:dyDescent="0.25">
      <c r="E221" s="145"/>
      <c r="F221" s="145"/>
      <c r="G221" s="145"/>
      <c r="H221" s="145"/>
      <c r="I221" s="145"/>
      <c r="J221" s="145"/>
      <c r="K221" s="145"/>
    </row>
    <row r="222" spans="5:11" ht="13.15" x14ac:dyDescent="0.25">
      <c r="E222" s="145"/>
      <c r="F222" s="145"/>
      <c r="G222" s="145"/>
      <c r="H222" s="145"/>
      <c r="I222" s="145"/>
      <c r="J222" s="145"/>
      <c r="K222" s="145"/>
    </row>
    <row r="223" spans="5:11" ht="13.15" x14ac:dyDescent="0.25">
      <c r="E223" s="145"/>
      <c r="F223" s="145"/>
      <c r="G223" s="145"/>
      <c r="H223" s="145"/>
      <c r="I223" s="145"/>
      <c r="J223" s="145"/>
      <c r="K223" s="145"/>
    </row>
    <row r="224" spans="5:11" ht="13.15" x14ac:dyDescent="0.25">
      <c r="E224" s="145"/>
      <c r="F224" s="145"/>
      <c r="G224" s="145"/>
      <c r="H224" s="145"/>
      <c r="I224" s="145"/>
      <c r="J224" s="145"/>
      <c r="K224" s="145"/>
    </row>
    <row r="225" spans="5:11" ht="13.15" x14ac:dyDescent="0.25">
      <c r="E225" s="145"/>
      <c r="F225" s="145"/>
      <c r="G225" s="145"/>
      <c r="H225" s="145"/>
      <c r="I225" s="145"/>
      <c r="J225" s="145"/>
      <c r="K225" s="145"/>
    </row>
    <row r="226" spans="5:11" ht="13.15" x14ac:dyDescent="0.25">
      <c r="E226" s="145"/>
      <c r="F226" s="145"/>
      <c r="G226" s="145"/>
      <c r="H226" s="145"/>
      <c r="I226" s="145"/>
      <c r="J226" s="145"/>
      <c r="K226" s="145"/>
    </row>
    <row r="227" spans="5:11" ht="13.15" x14ac:dyDescent="0.25">
      <c r="E227" s="145"/>
      <c r="F227" s="145"/>
      <c r="G227" s="145"/>
      <c r="H227" s="145"/>
      <c r="I227" s="145"/>
      <c r="J227" s="145"/>
      <c r="K227" s="145"/>
    </row>
    <row r="228" spans="5:11" ht="13.15" x14ac:dyDescent="0.25">
      <c r="E228" s="145"/>
      <c r="F228" s="145"/>
      <c r="G228" s="145"/>
      <c r="H228" s="145"/>
      <c r="I228" s="145"/>
      <c r="J228" s="145"/>
      <c r="K228" s="145"/>
    </row>
    <row r="229" spans="5:11" ht="13.15" x14ac:dyDescent="0.25">
      <c r="E229" s="145"/>
      <c r="F229" s="145"/>
      <c r="G229" s="145"/>
      <c r="H229" s="145"/>
      <c r="I229" s="145"/>
      <c r="J229" s="145"/>
      <c r="K229" s="145"/>
    </row>
    <row r="230" spans="5:11" ht="13.15" x14ac:dyDescent="0.25">
      <c r="E230" s="145"/>
      <c r="F230" s="145"/>
      <c r="G230" s="145"/>
      <c r="H230" s="145"/>
      <c r="I230" s="145"/>
      <c r="J230" s="145"/>
      <c r="K230" s="145"/>
    </row>
    <row r="231" spans="5:11" ht="13.15" x14ac:dyDescent="0.25">
      <c r="E231" s="145"/>
      <c r="F231" s="145"/>
      <c r="G231" s="145"/>
      <c r="H231" s="145"/>
      <c r="I231" s="145"/>
      <c r="J231" s="145"/>
      <c r="K231" s="145"/>
    </row>
    <row r="232" spans="5:11" ht="13.15" x14ac:dyDescent="0.25">
      <c r="E232" s="145"/>
      <c r="F232" s="145"/>
      <c r="G232" s="145"/>
      <c r="H232" s="145"/>
      <c r="I232" s="145"/>
      <c r="J232" s="145"/>
      <c r="K232" s="145"/>
    </row>
    <row r="233" spans="5:11" ht="13.15" x14ac:dyDescent="0.25">
      <c r="E233" s="145"/>
      <c r="F233" s="145"/>
      <c r="G233" s="145"/>
      <c r="H233" s="145"/>
      <c r="I233" s="145"/>
      <c r="J233" s="145"/>
      <c r="K233" s="145"/>
    </row>
    <row r="234" spans="5:11" ht="13.15" x14ac:dyDescent="0.25">
      <c r="E234" s="145"/>
      <c r="F234" s="145"/>
      <c r="G234" s="145"/>
      <c r="H234" s="145"/>
      <c r="I234" s="145"/>
      <c r="J234" s="145"/>
      <c r="K234" s="145"/>
    </row>
    <row r="235" spans="5:11" ht="13.15" x14ac:dyDescent="0.25">
      <c r="E235" s="145"/>
      <c r="F235" s="145"/>
      <c r="G235" s="145"/>
      <c r="H235" s="145"/>
      <c r="I235" s="145"/>
      <c r="J235" s="145"/>
      <c r="K235" s="145"/>
    </row>
    <row r="236" spans="5:11" ht="13.15" x14ac:dyDescent="0.25">
      <c r="E236" s="145"/>
      <c r="F236" s="145"/>
      <c r="G236" s="145"/>
      <c r="H236" s="145"/>
      <c r="I236" s="145"/>
      <c r="J236" s="145"/>
      <c r="K236" s="145"/>
    </row>
    <row r="237" spans="5:11" ht="13.15" x14ac:dyDescent="0.25">
      <c r="E237" s="145"/>
      <c r="F237" s="145"/>
      <c r="G237" s="145"/>
      <c r="H237" s="145"/>
      <c r="I237" s="145"/>
      <c r="J237" s="145"/>
      <c r="K237" s="145"/>
    </row>
    <row r="238" spans="5:11" ht="13.15" x14ac:dyDescent="0.25">
      <c r="E238" s="145"/>
      <c r="F238" s="145"/>
      <c r="G238" s="145"/>
      <c r="H238" s="145"/>
      <c r="I238" s="145"/>
      <c r="J238" s="145"/>
      <c r="K238" s="145"/>
    </row>
    <row r="239" spans="5:11" ht="13.15" x14ac:dyDescent="0.25">
      <c r="E239" s="145"/>
      <c r="F239" s="145"/>
      <c r="G239" s="145"/>
      <c r="H239" s="145"/>
      <c r="I239" s="145"/>
      <c r="J239" s="145"/>
      <c r="K239" s="145"/>
    </row>
    <row r="240" spans="5:11" ht="13.15" x14ac:dyDescent="0.25">
      <c r="E240" s="145"/>
      <c r="F240" s="145"/>
      <c r="G240" s="145"/>
      <c r="H240" s="145"/>
      <c r="I240" s="145"/>
      <c r="J240" s="145"/>
      <c r="K240" s="145"/>
    </row>
    <row r="241" spans="5:11" ht="13.15" x14ac:dyDescent="0.25">
      <c r="E241" s="145"/>
      <c r="F241" s="145"/>
      <c r="G241" s="145"/>
      <c r="H241" s="145"/>
      <c r="I241" s="145"/>
      <c r="J241" s="145"/>
      <c r="K241" s="145"/>
    </row>
    <row r="242" spans="5:11" ht="13.15" x14ac:dyDescent="0.25">
      <c r="E242" s="145"/>
      <c r="F242" s="145"/>
      <c r="G242" s="145"/>
      <c r="H242" s="145"/>
      <c r="I242" s="145"/>
      <c r="J242" s="145"/>
      <c r="K242" s="145"/>
    </row>
    <row r="243" spans="5:11" ht="13.15" x14ac:dyDescent="0.25">
      <c r="E243" s="145"/>
      <c r="F243" s="145"/>
      <c r="G243" s="145"/>
      <c r="H243" s="145"/>
      <c r="I243" s="145"/>
      <c r="J243" s="145"/>
      <c r="K243" s="145"/>
    </row>
    <row r="244" spans="5:11" ht="13.15" x14ac:dyDescent="0.25">
      <c r="E244" s="145"/>
      <c r="F244" s="145"/>
      <c r="G244" s="145"/>
      <c r="H244" s="145"/>
      <c r="I244" s="145"/>
      <c r="J244" s="145"/>
      <c r="K244" s="145"/>
    </row>
    <row r="245" spans="5:11" ht="13.15" x14ac:dyDescent="0.25">
      <c r="E245" s="145"/>
      <c r="F245" s="145"/>
      <c r="G245" s="145"/>
      <c r="H245" s="145"/>
      <c r="I245" s="145"/>
      <c r="J245" s="145"/>
      <c r="K245" s="145"/>
    </row>
    <row r="246" spans="5:11" ht="13.15" x14ac:dyDescent="0.25">
      <c r="E246" s="145"/>
      <c r="F246" s="145"/>
      <c r="G246" s="145"/>
      <c r="H246" s="145"/>
      <c r="I246" s="145"/>
      <c r="J246" s="145"/>
      <c r="K246" s="145"/>
    </row>
    <row r="247" spans="5:11" ht="13.15" x14ac:dyDescent="0.25">
      <c r="E247" s="145"/>
      <c r="F247" s="145"/>
      <c r="G247" s="145"/>
      <c r="H247" s="145"/>
      <c r="I247" s="145"/>
      <c r="J247" s="145"/>
      <c r="K247" s="145"/>
    </row>
    <row r="248" spans="5:11" ht="13.15" x14ac:dyDescent="0.25">
      <c r="E248" s="145"/>
      <c r="F248" s="145"/>
      <c r="G248" s="145"/>
      <c r="H248" s="145"/>
      <c r="I248" s="145"/>
      <c r="J248" s="145"/>
      <c r="K248" s="145"/>
    </row>
    <row r="249" spans="5:11" ht="13.15" x14ac:dyDescent="0.25">
      <c r="E249" s="145"/>
      <c r="F249" s="145"/>
      <c r="G249" s="145"/>
      <c r="H249" s="145"/>
      <c r="I249" s="145"/>
      <c r="J249" s="145"/>
      <c r="K249" s="145"/>
    </row>
    <row r="250" spans="5:11" ht="13.15" x14ac:dyDescent="0.25">
      <c r="E250" s="145"/>
      <c r="F250" s="145"/>
      <c r="G250" s="145"/>
      <c r="H250" s="145"/>
      <c r="I250" s="145"/>
      <c r="J250" s="145"/>
      <c r="K250" s="145"/>
    </row>
    <row r="251" spans="5:11" ht="13.15" x14ac:dyDescent="0.25">
      <c r="E251" s="145"/>
      <c r="F251" s="145"/>
      <c r="G251" s="145"/>
      <c r="H251" s="145"/>
      <c r="I251" s="145"/>
      <c r="J251" s="145"/>
      <c r="K251" s="145"/>
    </row>
    <row r="252" spans="5:11" ht="13.15" x14ac:dyDescent="0.25">
      <c r="E252" s="145"/>
      <c r="F252" s="145"/>
      <c r="G252" s="145"/>
      <c r="H252" s="145"/>
      <c r="I252" s="145"/>
      <c r="J252" s="145"/>
      <c r="K252" s="145"/>
    </row>
    <row r="253" spans="5:11" ht="13.15" x14ac:dyDescent="0.25">
      <c r="E253" s="145"/>
      <c r="F253" s="145"/>
      <c r="G253" s="145"/>
      <c r="H253" s="145"/>
      <c r="I253" s="145"/>
      <c r="J253" s="145"/>
      <c r="K253" s="145"/>
    </row>
    <row r="254" spans="5:11" ht="13.15" x14ac:dyDescent="0.25">
      <c r="E254" s="145"/>
      <c r="F254" s="145"/>
      <c r="G254" s="145"/>
      <c r="H254" s="145"/>
      <c r="I254" s="145"/>
      <c r="J254" s="145"/>
      <c r="K254" s="145"/>
    </row>
    <row r="255" spans="5:11" ht="13.15" x14ac:dyDescent="0.25">
      <c r="E255" s="145"/>
      <c r="F255" s="145"/>
      <c r="G255" s="145"/>
      <c r="H255" s="145"/>
      <c r="I255" s="145"/>
      <c r="J255" s="145"/>
      <c r="K255" s="145"/>
    </row>
    <row r="256" spans="5:11" ht="13.15" x14ac:dyDescent="0.25">
      <c r="E256" s="145"/>
      <c r="F256" s="145"/>
      <c r="G256" s="145"/>
      <c r="H256" s="145"/>
      <c r="I256" s="145"/>
      <c r="J256" s="145"/>
      <c r="K256" s="145"/>
    </row>
    <row r="257" spans="5:11" ht="13.15" x14ac:dyDescent="0.25">
      <c r="E257" s="145"/>
      <c r="F257" s="145"/>
      <c r="G257" s="145"/>
      <c r="H257" s="145"/>
      <c r="I257" s="145"/>
      <c r="J257" s="145"/>
      <c r="K257" s="145"/>
    </row>
    <row r="258" spans="5:11" ht="13.15" x14ac:dyDescent="0.25">
      <c r="E258" s="145"/>
      <c r="F258" s="145"/>
      <c r="G258" s="145"/>
      <c r="H258" s="145"/>
      <c r="I258" s="145"/>
      <c r="J258" s="145"/>
      <c r="K258" s="145"/>
    </row>
    <row r="259" spans="5:11" ht="13.15" x14ac:dyDescent="0.25">
      <c r="E259" s="145"/>
      <c r="F259" s="145"/>
      <c r="G259" s="145"/>
      <c r="H259" s="145"/>
      <c r="I259" s="145"/>
      <c r="J259" s="145"/>
      <c r="K259" s="145"/>
    </row>
    <row r="260" spans="5:11" ht="13.15" x14ac:dyDescent="0.25">
      <c r="E260" s="145"/>
      <c r="F260" s="145"/>
      <c r="G260" s="145"/>
      <c r="H260" s="145"/>
      <c r="I260" s="145"/>
      <c r="J260" s="145"/>
      <c r="K260" s="145"/>
    </row>
    <row r="261" spans="5:11" ht="13.15" x14ac:dyDescent="0.25">
      <c r="E261" s="145"/>
      <c r="F261" s="145"/>
      <c r="G261" s="145"/>
      <c r="H261" s="145"/>
      <c r="I261" s="145"/>
      <c r="J261" s="145"/>
      <c r="K261" s="145"/>
    </row>
    <row r="262" spans="5:11" ht="13.15" x14ac:dyDescent="0.25">
      <c r="E262" s="145"/>
      <c r="F262" s="145"/>
      <c r="G262" s="145"/>
      <c r="H262" s="145"/>
      <c r="I262" s="145"/>
      <c r="J262" s="145"/>
      <c r="K262" s="145"/>
    </row>
    <row r="263" spans="5:11" ht="13.15" x14ac:dyDescent="0.25">
      <c r="E263" s="145"/>
      <c r="F263" s="145"/>
      <c r="G263" s="145"/>
      <c r="H263" s="145"/>
      <c r="I263" s="145"/>
      <c r="J263" s="145"/>
      <c r="K263" s="145"/>
    </row>
    <row r="264" spans="5:11" ht="13.15" x14ac:dyDescent="0.25">
      <c r="E264" s="145"/>
      <c r="F264" s="145"/>
      <c r="G264" s="145"/>
      <c r="H264" s="145"/>
      <c r="I264" s="145"/>
      <c r="J264" s="145"/>
      <c r="K264" s="145"/>
    </row>
    <row r="265" spans="5:11" ht="13.15" x14ac:dyDescent="0.25">
      <c r="E265" s="145"/>
      <c r="F265" s="145"/>
      <c r="G265" s="145"/>
      <c r="H265" s="145"/>
      <c r="I265" s="145"/>
      <c r="J265" s="145"/>
      <c r="K265" s="145"/>
    </row>
    <row r="266" spans="5:11" ht="13.15" x14ac:dyDescent="0.25">
      <c r="E266" s="145"/>
      <c r="F266" s="145"/>
      <c r="G266" s="145"/>
      <c r="H266" s="145"/>
      <c r="I266" s="145"/>
      <c r="J266" s="145"/>
      <c r="K266" s="145"/>
    </row>
    <row r="267" spans="5:11" ht="13.15" x14ac:dyDescent="0.25">
      <c r="E267" s="145"/>
      <c r="F267" s="145"/>
      <c r="G267" s="145"/>
      <c r="H267" s="145"/>
      <c r="I267" s="145"/>
      <c r="J267" s="145"/>
      <c r="K267" s="145"/>
    </row>
    <row r="268" spans="5:11" ht="13.15" x14ac:dyDescent="0.25">
      <c r="E268" s="145"/>
      <c r="F268" s="145"/>
      <c r="G268" s="145"/>
      <c r="H268" s="145"/>
      <c r="I268" s="145"/>
      <c r="J268" s="145"/>
      <c r="K268" s="145"/>
    </row>
    <row r="269" spans="5:11" ht="13.15" x14ac:dyDescent="0.25">
      <c r="E269" s="145"/>
      <c r="F269" s="145"/>
      <c r="G269" s="145"/>
      <c r="H269" s="145"/>
      <c r="I269" s="145"/>
      <c r="J269" s="145"/>
      <c r="K269" s="145"/>
    </row>
    <row r="270" spans="5:11" ht="13.15" x14ac:dyDescent="0.25">
      <c r="E270" s="145"/>
      <c r="F270" s="145"/>
      <c r="G270" s="145"/>
      <c r="H270" s="145"/>
      <c r="I270" s="145"/>
      <c r="J270" s="145"/>
      <c r="K270" s="145"/>
    </row>
    <row r="271" spans="5:11" ht="13.15" x14ac:dyDescent="0.25">
      <c r="E271" s="145"/>
      <c r="F271" s="145"/>
      <c r="G271" s="145"/>
      <c r="H271" s="145"/>
      <c r="I271" s="145"/>
      <c r="J271" s="145"/>
      <c r="K271" s="145"/>
    </row>
    <row r="272" spans="5:11" ht="13.15" x14ac:dyDescent="0.25">
      <c r="E272" s="145"/>
      <c r="F272" s="145"/>
      <c r="G272" s="145"/>
      <c r="H272" s="145"/>
      <c r="I272" s="145"/>
      <c r="J272" s="145"/>
      <c r="K272" s="145"/>
    </row>
    <row r="273" spans="5:11" ht="13.15" x14ac:dyDescent="0.25">
      <c r="E273" s="145"/>
      <c r="F273" s="145"/>
      <c r="G273" s="145"/>
      <c r="H273" s="145"/>
      <c r="I273" s="145"/>
      <c r="J273" s="145"/>
      <c r="K273" s="145"/>
    </row>
    <row r="274" spans="5:11" ht="13.15" x14ac:dyDescent="0.25">
      <c r="E274" s="145"/>
      <c r="F274" s="145"/>
      <c r="G274" s="145"/>
      <c r="H274" s="145"/>
      <c r="I274" s="145"/>
      <c r="J274" s="145"/>
      <c r="K274" s="145"/>
    </row>
    <row r="275" spans="5:11" ht="13.15" x14ac:dyDescent="0.25">
      <c r="E275" s="145"/>
      <c r="F275" s="145"/>
      <c r="G275" s="145"/>
      <c r="H275" s="145"/>
      <c r="I275" s="145"/>
      <c r="J275" s="145"/>
      <c r="K275" s="145"/>
    </row>
    <row r="276" spans="5:11" ht="13.15" x14ac:dyDescent="0.25">
      <c r="E276" s="145"/>
      <c r="F276" s="145"/>
      <c r="G276" s="145"/>
      <c r="H276" s="145"/>
      <c r="I276" s="145"/>
      <c r="J276" s="145"/>
      <c r="K276" s="145"/>
    </row>
    <row r="277" spans="5:11" ht="13.15" x14ac:dyDescent="0.25">
      <c r="E277" s="145"/>
      <c r="F277" s="145"/>
      <c r="G277" s="145"/>
      <c r="H277" s="145"/>
      <c r="I277" s="145"/>
      <c r="J277" s="145"/>
      <c r="K277" s="145"/>
    </row>
    <row r="278" spans="5:11" ht="13.15" x14ac:dyDescent="0.25">
      <c r="E278" s="145"/>
      <c r="F278" s="145"/>
      <c r="G278" s="145"/>
      <c r="H278" s="145"/>
      <c r="I278" s="145"/>
      <c r="J278" s="145"/>
      <c r="K278" s="145"/>
    </row>
    <row r="279" spans="5:11" ht="13.15" x14ac:dyDescent="0.25">
      <c r="E279" s="145"/>
      <c r="F279" s="145"/>
      <c r="G279" s="145"/>
      <c r="H279" s="145"/>
      <c r="I279" s="145"/>
      <c r="J279" s="145"/>
      <c r="K279" s="145"/>
    </row>
    <row r="280" spans="5:11" ht="13.15" x14ac:dyDescent="0.25">
      <c r="E280" s="145"/>
      <c r="F280" s="145"/>
      <c r="G280" s="145"/>
      <c r="H280" s="145"/>
      <c r="I280" s="145"/>
      <c r="J280" s="145"/>
      <c r="K280" s="145"/>
    </row>
    <row r="281" spans="5:11" ht="13.15" x14ac:dyDescent="0.25">
      <c r="E281" s="145"/>
      <c r="F281" s="145"/>
      <c r="G281" s="145"/>
      <c r="H281" s="145"/>
      <c r="I281" s="145"/>
      <c r="J281" s="145"/>
      <c r="K281" s="145"/>
    </row>
    <row r="282" spans="5:11" ht="13.15" x14ac:dyDescent="0.25">
      <c r="E282" s="145"/>
      <c r="F282" s="145"/>
      <c r="G282" s="145"/>
      <c r="H282" s="145"/>
      <c r="I282" s="145"/>
      <c r="J282" s="145"/>
      <c r="K282" s="145"/>
    </row>
    <row r="283" spans="5:11" ht="13.15" x14ac:dyDescent="0.25">
      <c r="E283" s="145"/>
      <c r="F283" s="145"/>
      <c r="G283" s="145"/>
      <c r="H283" s="145"/>
      <c r="I283" s="145"/>
      <c r="J283" s="145"/>
      <c r="K283" s="145"/>
    </row>
    <row r="284" spans="5:11" ht="13.15" x14ac:dyDescent="0.25">
      <c r="E284" s="145"/>
      <c r="F284" s="145"/>
      <c r="G284" s="145"/>
      <c r="H284" s="145"/>
      <c r="I284" s="145"/>
      <c r="J284" s="145"/>
      <c r="K284" s="145"/>
    </row>
    <row r="285" spans="5:11" ht="13.15" x14ac:dyDescent="0.25">
      <c r="E285" s="145"/>
      <c r="F285" s="145"/>
      <c r="G285" s="145"/>
      <c r="H285" s="145"/>
      <c r="I285" s="145"/>
      <c r="J285" s="145"/>
      <c r="K285" s="145"/>
    </row>
    <row r="286" spans="5:11" ht="13.15" x14ac:dyDescent="0.25">
      <c r="E286" s="145"/>
      <c r="F286" s="145"/>
      <c r="G286" s="145"/>
      <c r="H286" s="145"/>
      <c r="I286" s="145"/>
      <c r="J286" s="145"/>
      <c r="K286" s="145"/>
    </row>
    <row r="287" spans="5:11" ht="13.15" x14ac:dyDescent="0.25">
      <c r="E287" s="145"/>
      <c r="F287" s="145"/>
      <c r="G287" s="145"/>
      <c r="H287" s="145"/>
      <c r="I287" s="145"/>
      <c r="J287" s="145"/>
      <c r="K287" s="145"/>
    </row>
    <row r="288" spans="5:11" ht="13.15" x14ac:dyDescent="0.25">
      <c r="E288" s="145"/>
      <c r="F288" s="145"/>
      <c r="G288" s="145"/>
      <c r="H288" s="145"/>
      <c r="I288" s="145"/>
      <c r="J288" s="145"/>
      <c r="K288" s="145"/>
    </row>
    <row r="289" spans="5:11" ht="13.15" x14ac:dyDescent="0.25">
      <c r="E289" s="145"/>
      <c r="F289" s="145"/>
      <c r="G289" s="145"/>
      <c r="H289" s="145"/>
      <c r="I289" s="145"/>
      <c r="J289" s="145"/>
      <c r="K289" s="145"/>
    </row>
    <row r="290" spans="5:11" ht="13.15" x14ac:dyDescent="0.25">
      <c r="E290" s="145"/>
      <c r="F290" s="145"/>
      <c r="G290" s="145"/>
      <c r="H290" s="145"/>
      <c r="I290" s="145"/>
      <c r="J290" s="145"/>
      <c r="K290" s="145"/>
    </row>
    <row r="291" spans="5:11" ht="13.15" x14ac:dyDescent="0.25">
      <c r="E291" s="145"/>
      <c r="F291" s="145"/>
      <c r="G291" s="145"/>
      <c r="H291" s="145"/>
      <c r="I291" s="145"/>
      <c r="J291" s="145"/>
      <c r="K291" s="145"/>
    </row>
    <row r="292" spans="5:11" ht="13.15" x14ac:dyDescent="0.25">
      <c r="E292" s="145"/>
      <c r="F292" s="145"/>
      <c r="G292" s="145"/>
      <c r="H292" s="145"/>
      <c r="I292" s="145"/>
      <c r="J292" s="145"/>
      <c r="K292" s="145"/>
    </row>
    <row r="293" spans="5:11" ht="13.15" x14ac:dyDescent="0.25">
      <c r="E293" s="145"/>
      <c r="F293" s="145"/>
      <c r="G293" s="145"/>
      <c r="H293" s="145"/>
      <c r="I293" s="145"/>
      <c r="J293" s="145"/>
      <c r="K293" s="145"/>
    </row>
    <row r="294" spans="5:11" ht="13.15" x14ac:dyDescent="0.25">
      <c r="E294" s="145"/>
      <c r="F294" s="145"/>
      <c r="G294" s="145"/>
      <c r="H294" s="145"/>
      <c r="I294" s="145"/>
      <c r="J294" s="145"/>
      <c r="K294" s="145"/>
    </row>
    <row r="295" spans="5:11" ht="13.15" x14ac:dyDescent="0.25">
      <c r="E295" s="145"/>
      <c r="F295" s="145"/>
      <c r="G295" s="145"/>
      <c r="H295" s="145"/>
      <c r="I295" s="145"/>
      <c r="J295" s="145"/>
      <c r="K295" s="145"/>
    </row>
    <row r="296" spans="5:11" ht="13.15" x14ac:dyDescent="0.25">
      <c r="E296" s="145"/>
      <c r="F296" s="145"/>
      <c r="G296" s="145"/>
      <c r="H296" s="145"/>
      <c r="I296" s="145"/>
      <c r="J296" s="145"/>
      <c r="K296" s="145"/>
    </row>
    <row r="297" spans="5:11" ht="13.15" x14ac:dyDescent="0.25">
      <c r="E297" s="145"/>
      <c r="F297" s="145"/>
      <c r="G297" s="145"/>
      <c r="H297" s="145"/>
      <c r="I297" s="145"/>
      <c r="J297" s="145"/>
      <c r="K297" s="145"/>
    </row>
    <row r="298" spans="5:11" ht="13.15" x14ac:dyDescent="0.25">
      <c r="E298" s="145"/>
      <c r="F298" s="145"/>
      <c r="G298" s="145"/>
      <c r="H298" s="145"/>
      <c r="I298" s="145"/>
      <c r="J298" s="145"/>
      <c r="K298" s="145"/>
    </row>
    <row r="299" spans="5:11" ht="13.15" x14ac:dyDescent="0.25">
      <c r="E299" s="145"/>
      <c r="F299" s="145"/>
      <c r="G299" s="145"/>
      <c r="H299" s="145"/>
      <c r="I299" s="145"/>
      <c r="J299" s="145"/>
      <c r="K299" s="145"/>
    </row>
    <row r="300" spans="5:11" ht="13.15" x14ac:dyDescent="0.25">
      <c r="E300" s="145"/>
      <c r="F300" s="145"/>
      <c r="G300" s="145"/>
      <c r="H300" s="145"/>
      <c r="I300" s="145"/>
      <c r="J300" s="145"/>
      <c r="K300" s="145"/>
    </row>
    <row r="301" spans="5:11" ht="13.15" x14ac:dyDescent="0.25">
      <c r="E301" s="145"/>
      <c r="F301" s="145"/>
      <c r="G301" s="145"/>
      <c r="H301" s="145"/>
      <c r="I301" s="145"/>
      <c r="J301" s="145"/>
      <c r="K301" s="145"/>
    </row>
    <row r="302" spans="5:11" ht="13.15" x14ac:dyDescent="0.25">
      <c r="E302" s="145"/>
      <c r="F302" s="145"/>
      <c r="G302" s="145"/>
      <c r="H302" s="145"/>
      <c r="I302" s="145"/>
      <c r="J302" s="145"/>
      <c r="K302" s="145"/>
    </row>
    <row r="303" spans="5:11" ht="13.15" x14ac:dyDescent="0.25">
      <c r="E303" s="145"/>
      <c r="F303" s="145"/>
      <c r="G303" s="145"/>
      <c r="H303" s="145"/>
      <c r="I303" s="145"/>
      <c r="J303" s="145"/>
      <c r="K303" s="145"/>
    </row>
    <row r="304" spans="5:11" ht="13.15" x14ac:dyDescent="0.25">
      <c r="E304" s="145"/>
      <c r="F304" s="145"/>
      <c r="G304" s="145"/>
      <c r="H304" s="145"/>
      <c r="I304" s="145"/>
      <c r="J304" s="145"/>
      <c r="K304" s="145"/>
    </row>
    <row r="305" spans="5:11" ht="13.15" x14ac:dyDescent="0.25">
      <c r="E305" s="145"/>
      <c r="F305" s="145"/>
      <c r="G305" s="145"/>
      <c r="H305" s="145"/>
      <c r="I305" s="145"/>
      <c r="J305" s="145"/>
      <c r="K305" s="145"/>
    </row>
    <row r="306" spans="5:11" ht="13.15" x14ac:dyDescent="0.25">
      <c r="E306" s="145"/>
      <c r="F306" s="145"/>
      <c r="G306" s="145"/>
      <c r="H306" s="145"/>
      <c r="I306" s="145"/>
      <c r="J306" s="145"/>
      <c r="K306" s="145"/>
    </row>
    <row r="307" spans="5:11" ht="13.15" x14ac:dyDescent="0.25">
      <c r="E307" s="145"/>
      <c r="F307" s="145"/>
      <c r="G307" s="145"/>
      <c r="H307" s="145"/>
      <c r="I307" s="145"/>
      <c r="J307" s="145"/>
      <c r="K307" s="145"/>
    </row>
    <row r="308" spans="5:11" ht="13.15" x14ac:dyDescent="0.25">
      <c r="E308" s="145"/>
      <c r="F308" s="145"/>
      <c r="G308" s="145"/>
      <c r="H308" s="145"/>
      <c r="I308" s="145"/>
      <c r="J308" s="145"/>
      <c r="K308" s="145"/>
    </row>
    <row r="309" spans="5:11" ht="13.15" x14ac:dyDescent="0.25">
      <c r="E309" s="145"/>
      <c r="F309" s="145"/>
      <c r="G309" s="145"/>
      <c r="H309" s="145"/>
      <c r="I309" s="145"/>
      <c r="J309" s="145"/>
      <c r="K309" s="145"/>
    </row>
    <row r="310" spans="5:11" ht="13.15" x14ac:dyDescent="0.25">
      <c r="E310" s="145"/>
      <c r="F310" s="145"/>
      <c r="G310" s="145"/>
      <c r="H310" s="145"/>
      <c r="I310" s="145"/>
      <c r="J310" s="145"/>
      <c r="K310" s="145"/>
    </row>
    <row r="311" spans="5:11" ht="13.15" x14ac:dyDescent="0.25">
      <c r="E311" s="145"/>
      <c r="F311" s="145"/>
      <c r="G311" s="145"/>
      <c r="H311" s="145"/>
      <c r="I311" s="145"/>
      <c r="J311" s="145"/>
      <c r="K311" s="145"/>
    </row>
    <row r="312" spans="5:11" ht="13.15" x14ac:dyDescent="0.25">
      <c r="E312" s="145"/>
      <c r="F312" s="145"/>
      <c r="G312" s="145"/>
      <c r="H312" s="145"/>
      <c r="I312" s="145"/>
      <c r="J312" s="145"/>
      <c r="K312" s="145"/>
    </row>
    <row r="313" spans="5:11" ht="13.15" x14ac:dyDescent="0.25">
      <c r="E313" s="145"/>
      <c r="F313" s="145"/>
      <c r="G313" s="145"/>
      <c r="H313" s="145"/>
      <c r="I313" s="145"/>
      <c r="J313" s="145"/>
      <c r="K313" s="145"/>
    </row>
    <row r="314" spans="5:11" ht="13.15" x14ac:dyDescent="0.25">
      <c r="E314" s="145"/>
      <c r="F314" s="145"/>
      <c r="G314" s="145"/>
      <c r="H314" s="145"/>
      <c r="I314" s="145"/>
      <c r="J314" s="145"/>
      <c r="K314" s="145"/>
    </row>
    <row r="315" spans="5:11" ht="13.15" x14ac:dyDescent="0.25">
      <c r="E315" s="145"/>
      <c r="F315" s="145"/>
      <c r="G315" s="145"/>
      <c r="H315" s="145"/>
      <c r="I315" s="145"/>
      <c r="J315" s="145"/>
      <c r="K315" s="145"/>
    </row>
    <row r="316" spans="5:11" ht="13.15" x14ac:dyDescent="0.25">
      <c r="E316" s="145"/>
      <c r="F316" s="145"/>
      <c r="G316" s="145"/>
      <c r="H316" s="145"/>
      <c r="I316" s="145"/>
      <c r="J316" s="145"/>
      <c r="K316" s="145"/>
    </row>
    <row r="317" spans="5:11" ht="13.15" x14ac:dyDescent="0.25">
      <c r="E317" s="145"/>
      <c r="F317" s="145"/>
      <c r="G317" s="145"/>
      <c r="H317" s="145"/>
      <c r="I317" s="145"/>
      <c r="J317" s="145"/>
      <c r="K317" s="145"/>
    </row>
    <row r="318" spans="5:11" ht="13.15" x14ac:dyDescent="0.25">
      <c r="E318" s="145"/>
      <c r="F318" s="145"/>
      <c r="G318" s="145"/>
      <c r="H318" s="145"/>
      <c r="I318" s="145"/>
      <c r="J318" s="145"/>
      <c r="K318" s="145"/>
    </row>
    <row r="319" spans="5:11" ht="13.15" x14ac:dyDescent="0.25">
      <c r="E319" s="145"/>
      <c r="F319" s="145"/>
      <c r="G319" s="145"/>
      <c r="H319" s="145"/>
      <c r="I319" s="145"/>
      <c r="J319" s="145"/>
      <c r="K319" s="145"/>
    </row>
    <row r="320" spans="5:11" ht="13.15" x14ac:dyDescent="0.25">
      <c r="E320" s="145"/>
      <c r="F320" s="145"/>
      <c r="G320" s="145"/>
      <c r="H320" s="145"/>
      <c r="I320" s="145"/>
      <c r="J320" s="145"/>
      <c r="K320" s="145"/>
    </row>
    <row r="321" spans="5:11" ht="13.15" x14ac:dyDescent="0.25">
      <c r="E321" s="145"/>
      <c r="F321" s="145"/>
      <c r="G321" s="145"/>
      <c r="H321" s="145"/>
      <c r="I321" s="145"/>
      <c r="J321" s="145"/>
      <c r="K321" s="145"/>
    </row>
    <row r="322" spans="5:11" ht="13.15" x14ac:dyDescent="0.25">
      <c r="E322" s="145"/>
      <c r="F322" s="145"/>
      <c r="G322" s="145"/>
      <c r="H322" s="145"/>
      <c r="I322" s="145"/>
      <c r="J322" s="145"/>
      <c r="K322" s="145"/>
    </row>
    <row r="323" spans="5:11" ht="13.15" x14ac:dyDescent="0.25">
      <c r="E323" s="145"/>
      <c r="F323" s="145"/>
      <c r="G323" s="145"/>
      <c r="H323" s="145"/>
      <c r="I323" s="145"/>
      <c r="J323" s="145"/>
      <c r="K323" s="145"/>
    </row>
    <row r="324" spans="5:11" ht="13.15" x14ac:dyDescent="0.25">
      <c r="E324" s="145"/>
      <c r="F324" s="145"/>
      <c r="G324" s="145"/>
      <c r="H324" s="145"/>
      <c r="I324" s="145"/>
      <c r="J324" s="145"/>
      <c r="K324" s="145"/>
    </row>
    <row r="325" spans="5:11" ht="13.15" x14ac:dyDescent="0.25">
      <c r="E325" s="145"/>
      <c r="F325" s="145"/>
      <c r="G325" s="145"/>
      <c r="H325" s="145"/>
      <c r="I325" s="145"/>
      <c r="J325" s="145"/>
      <c r="K325" s="145"/>
    </row>
    <row r="326" spans="5:11" ht="13.15" x14ac:dyDescent="0.25">
      <c r="E326" s="145"/>
      <c r="F326" s="145"/>
      <c r="G326" s="145"/>
      <c r="H326" s="145"/>
      <c r="I326" s="145"/>
      <c r="J326" s="145"/>
      <c r="K326" s="145"/>
    </row>
    <row r="327" spans="5:11" ht="13.15" x14ac:dyDescent="0.25">
      <c r="E327" s="145"/>
      <c r="F327" s="145"/>
      <c r="G327" s="145"/>
      <c r="H327" s="145"/>
      <c r="I327" s="145"/>
      <c r="J327" s="145"/>
      <c r="K327" s="145"/>
    </row>
    <row r="328" spans="5:11" ht="13.15" x14ac:dyDescent="0.25">
      <c r="E328" s="145"/>
      <c r="F328" s="145"/>
      <c r="G328" s="145"/>
      <c r="H328" s="145"/>
      <c r="I328" s="145"/>
      <c r="J328" s="145"/>
      <c r="K328" s="145"/>
    </row>
    <row r="329" spans="5:11" ht="13.15" x14ac:dyDescent="0.25">
      <c r="E329" s="145"/>
      <c r="F329" s="145"/>
      <c r="G329" s="145"/>
      <c r="H329" s="145"/>
      <c r="I329" s="145"/>
      <c r="J329" s="145"/>
      <c r="K329" s="145"/>
    </row>
    <row r="330" spans="5:11" ht="13.15" x14ac:dyDescent="0.25">
      <c r="E330" s="145"/>
      <c r="F330" s="145"/>
      <c r="G330" s="145"/>
      <c r="H330" s="145"/>
      <c r="I330" s="145"/>
      <c r="J330" s="145"/>
      <c r="K330" s="145"/>
    </row>
    <row r="331" spans="5:11" ht="13.15" x14ac:dyDescent="0.25">
      <c r="E331" s="145"/>
      <c r="F331" s="145"/>
      <c r="G331" s="145"/>
      <c r="H331" s="145"/>
      <c r="I331" s="145"/>
      <c r="J331" s="145"/>
      <c r="K331" s="145"/>
    </row>
    <row r="332" spans="5:11" ht="13.15" x14ac:dyDescent="0.25">
      <c r="E332" s="145"/>
      <c r="F332" s="145"/>
      <c r="G332" s="145"/>
      <c r="H332" s="145"/>
      <c r="I332" s="145"/>
      <c r="J332" s="145"/>
      <c r="K332" s="145"/>
    </row>
    <row r="333" spans="5:11" ht="13.15" x14ac:dyDescent="0.25">
      <c r="E333" s="145"/>
      <c r="F333" s="145"/>
      <c r="G333" s="145"/>
      <c r="H333" s="145"/>
      <c r="I333" s="145"/>
      <c r="J333" s="145"/>
      <c r="K333" s="145"/>
    </row>
    <row r="334" spans="5:11" ht="13.15" x14ac:dyDescent="0.25">
      <c r="E334" s="145"/>
      <c r="F334" s="145"/>
      <c r="G334" s="145"/>
      <c r="H334" s="145"/>
      <c r="I334" s="145"/>
      <c r="J334" s="145"/>
      <c r="K334" s="145"/>
    </row>
    <row r="335" spans="5:11" ht="13.15" x14ac:dyDescent="0.25">
      <c r="E335" s="145"/>
      <c r="F335" s="145"/>
      <c r="G335" s="145"/>
      <c r="H335" s="145"/>
      <c r="I335" s="145"/>
      <c r="J335" s="145"/>
      <c r="K335" s="145"/>
    </row>
    <row r="336" spans="5:11" ht="13.15" x14ac:dyDescent="0.25">
      <c r="E336" s="145"/>
      <c r="F336" s="145"/>
      <c r="G336" s="145"/>
      <c r="H336" s="145"/>
      <c r="I336" s="145"/>
      <c r="J336" s="145"/>
      <c r="K336" s="145"/>
    </row>
    <row r="337" spans="5:11" ht="13.15" x14ac:dyDescent="0.25">
      <c r="E337" s="145"/>
      <c r="F337" s="145"/>
      <c r="G337" s="145"/>
      <c r="H337" s="145"/>
      <c r="I337" s="145"/>
      <c r="J337" s="145"/>
      <c r="K337" s="145"/>
    </row>
    <row r="338" spans="5:11" ht="13.15" x14ac:dyDescent="0.25">
      <c r="E338" s="145"/>
      <c r="F338" s="145"/>
      <c r="G338" s="145"/>
      <c r="H338" s="145"/>
      <c r="I338" s="145"/>
      <c r="J338" s="145"/>
      <c r="K338" s="145"/>
    </row>
    <row r="339" spans="5:11" ht="13.15" x14ac:dyDescent="0.25">
      <c r="E339" s="145"/>
      <c r="F339" s="145"/>
      <c r="G339" s="145"/>
      <c r="H339" s="145"/>
      <c r="I339" s="145"/>
      <c r="J339" s="145"/>
      <c r="K339" s="145"/>
    </row>
    <row r="340" spans="5:11" ht="13.15" x14ac:dyDescent="0.25">
      <c r="E340" s="145"/>
      <c r="F340" s="145"/>
      <c r="G340" s="145"/>
      <c r="H340" s="145"/>
      <c r="I340" s="145"/>
      <c r="J340" s="145"/>
      <c r="K340" s="145"/>
    </row>
    <row r="341" spans="5:11" ht="13.15" x14ac:dyDescent="0.25">
      <c r="E341" s="145"/>
      <c r="F341" s="145"/>
      <c r="G341" s="145"/>
      <c r="H341" s="145"/>
      <c r="I341" s="145"/>
      <c r="J341" s="145"/>
      <c r="K341" s="145"/>
    </row>
    <row r="342" spans="5:11" ht="13.15" x14ac:dyDescent="0.25">
      <c r="E342" s="145"/>
      <c r="F342" s="145"/>
      <c r="G342" s="145"/>
      <c r="H342" s="145"/>
      <c r="I342" s="145"/>
      <c r="J342" s="145"/>
      <c r="K342" s="145"/>
    </row>
    <row r="343" spans="5:11" ht="13.15" x14ac:dyDescent="0.25">
      <c r="E343" s="145"/>
      <c r="F343" s="145"/>
      <c r="G343" s="145"/>
      <c r="H343" s="145"/>
      <c r="I343" s="145"/>
      <c r="J343" s="145"/>
      <c r="K343" s="145"/>
    </row>
    <row r="344" spans="5:11" ht="13.15" x14ac:dyDescent="0.25">
      <c r="E344" s="145"/>
      <c r="F344" s="145"/>
      <c r="G344" s="145"/>
      <c r="H344" s="145"/>
      <c r="I344" s="145"/>
      <c r="J344" s="145"/>
      <c r="K344" s="145"/>
    </row>
    <row r="345" spans="5:11" ht="13.15" x14ac:dyDescent="0.25">
      <c r="E345" s="145"/>
      <c r="F345" s="145"/>
      <c r="G345" s="145"/>
      <c r="H345" s="145"/>
      <c r="I345" s="145"/>
      <c r="J345" s="145"/>
      <c r="K345" s="145"/>
    </row>
    <row r="346" spans="5:11" ht="13.15" x14ac:dyDescent="0.25">
      <c r="E346" s="145"/>
      <c r="F346" s="145"/>
      <c r="G346" s="145"/>
      <c r="H346" s="145"/>
      <c r="I346" s="145"/>
      <c r="J346" s="145"/>
      <c r="K346" s="145"/>
    </row>
    <row r="347" spans="5:11" ht="13.15" x14ac:dyDescent="0.25">
      <c r="E347" s="145"/>
      <c r="F347" s="145"/>
      <c r="G347" s="145"/>
      <c r="H347" s="145"/>
      <c r="I347" s="145"/>
      <c r="J347" s="145"/>
      <c r="K347" s="145"/>
    </row>
    <row r="348" spans="5:11" ht="13.15" x14ac:dyDescent="0.25">
      <c r="E348" s="145"/>
      <c r="F348" s="145"/>
      <c r="G348" s="145"/>
      <c r="H348" s="145"/>
      <c r="I348" s="145"/>
      <c r="J348" s="145"/>
      <c r="K348" s="145"/>
    </row>
    <row r="349" spans="5:11" ht="13.15" x14ac:dyDescent="0.25">
      <c r="E349" s="145"/>
      <c r="F349" s="145"/>
      <c r="G349" s="145"/>
      <c r="H349" s="145"/>
      <c r="I349" s="145"/>
      <c r="J349" s="145"/>
      <c r="K349" s="145"/>
    </row>
    <row r="350" spans="5:11" ht="13.15" x14ac:dyDescent="0.25">
      <c r="E350" s="145"/>
      <c r="F350" s="145"/>
      <c r="G350" s="145"/>
      <c r="H350" s="145"/>
      <c r="I350" s="145"/>
      <c r="J350" s="145"/>
      <c r="K350" s="145"/>
    </row>
    <row r="351" spans="5:11" ht="13.15" x14ac:dyDescent="0.25">
      <c r="E351" s="145"/>
      <c r="F351" s="145"/>
      <c r="G351" s="145"/>
      <c r="H351" s="145"/>
      <c r="I351" s="145"/>
      <c r="J351" s="145"/>
      <c r="K351" s="145"/>
    </row>
    <row r="352" spans="5:11" ht="13.15" x14ac:dyDescent="0.25">
      <c r="E352" s="145"/>
      <c r="F352" s="145"/>
      <c r="G352" s="145"/>
      <c r="H352" s="145"/>
      <c r="I352" s="145"/>
      <c r="J352" s="145"/>
      <c r="K352" s="145"/>
    </row>
    <row r="353" spans="5:11" ht="13.15" x14ac:dyDescent="0.25">
      <c r="E353" s="145"/>
      <c r="F353" s="145"/>
      <c r="G353" s="145"/>
      <c r="H353" s="145"/>
      <c r="I353" s="145"/>
      <c r="J353" s="145"/>
      <c r="K353" s="145"/>
    </row>
    <row r="354" spans="5:11" ht="13.15" x14ac:dyDescent="0.25">
      <c r="E354" s="145"/>
      <c r="F354" s="145"/>
      <c r="G354" s="145"/>
      <c r="H354" s="145"/>
      <c r="I354" s="145"/>
      <c r="J354" s="145"/>
      <c r="K354" s="145"/>
    </row>
    <row r="355" spans="5:11" ht="13.15" x14ac:dyDescent="0.25">
      <c r="E355" s="145"/>
      <c r="F355" s="145"/>
      <c r="G355" s="145"/>
      <c r="H355" s="145"/>
      <c r="I355" s="145"/>
      <c r="J355" s="145"/>
      <c r="K355" s="145"/>
    </row>
    <row r="356" spans="5:11" ht="13.15" x14ac:dyDescent="0.25">
      <c r="E356" s="145"/>
      <c r="F356" s="145"/>
      <c r="G356" s="145"/>
      <c r="H356" s="145"/>
      <c r="I356" s="145"/>
      <c r="J356" s="145"/>
      <c r="K356" s="145"/>
    </row>
    <row r="357" spans="5:11" ht="13.15" x14ac:dyDescent="0.25">
      <c r="E357" s="145"/>
      <c r="F357" s="145"/>
      <c r="G357" s="145"/>
      <c r="H357" s="145"/>
      <c r="I357" s="145"/>
      <c r="J357" s="145"/>
      <c r="K357" s="145"/>
    </row>
    <row r="358" spans="5:11" ht="13.15" x14ac:dyDescent="0.25">
      <c r="E358" s="145"/>
      <c r="F358" s="145"/>
      <c r="G358" s="145"/>
      <c r="H358" s="145"/>
      <c r="I358" s="145"/>
      <c r="J358" s="145"/>
      <c r="K358" s="145"/>
    </row>
    <row r="359" spans="5:11" ht="13.15" x14ac:dyDescent="0.25">
      <c r="E359" s="145"/>
      <c r="F359" s="145"/>
      <c r="G359" s="145"/>
      <c r="H359" s="145"/>
      <c r="I359" s="145"/>
      <c r="J359" s="145"/>
      <c r="K359" s="145"/>
    </row>
    <row r="360" spans="5:11" ht="13.15" x14ac:dyDescent="0.25">
      <c r="E360" s="145"/>
      <c r="F360" s="145"/>
      <c r="G360" s="145"/>
      <c r="H360" s="145"/>
      <c r="I360" s="145"/>
      <c r="J360" s="145"/>
      <c r="K360" s="145"/>
    </row>
    <row r="361" spans="5:11" ht="13.15" x14ac:dyDescent="0.25">
      <c r="E361" s="145"/>
      <c r="F361" s="145"/>
      <c r="G361" s="145"/>
      <c r="H361" s="145"/>
      <c r="I361" s="145"/>
      <c r="J361" s="145"/>
      <c r="K361" s="145"/>
    </row>
    <row r="362" spans="5:11" ht="13.15" x14ac:dyDescent="0.25">
      <c r="E362" s="145"/>
      <c r="F362" s="145"/>
      <c r="G362" s="145"/>
      <c r="H362" s="145"/>
      <c r="I362" s="145"/>
      <c r="J362" s="145"/>
      <c r="K362" s="145"/>
    </row>
    <row r="363" spans="5:11" ht="13.15" x14ac:dyDescent="0.25">
      <c r="E363" s="145"/>
      <c r="F363" s="145"/>
      <c r="G363" s="145"/>
      <c r="H363" s="145"/>
      <c r="I363" s="145"/>
      <c r="J363" s="145"/>
      <c r="K363" s="145"/>
    </row>
    <row r="364" spans="5:11" ht="13.15" x14ac:dyDescent="0.25">
      <c r="E364" s="145"/>
      <c r="F364" s="145"/>
      <c r="G364" s="145"/>
      <c r="H364" s="145"/>
      <c r="I364" s="145"/>
      <c r="J364" s="145"/>
      <c r="K364" s="145"/>
    </row>
    <row r="365" spans="5:11" ht="13.15" x14ac:dyDescent="0.25">
      <c r="E365" s="145"/>
      <c r="F365" s="145"/>
      <c r="G365" s="145"/>
      <c r="H365" s="145"/>
      <c r="I365" s="145"/>
      <c r="J365" s="145"/>
      <c r="K365" s="145"/>
    </row>
    <row r="366" spans="5:11" ht="13.15" x14ac:dyDescent="0.25">
      <c r="E366" s="145"/>
      <c r="F366" s="145"/>
      <c r="G366" s="145"/>
      <c r="H366" s="145"/>
      <c r="I366" s="145"/>
      <c r="J366" s="145"/>
      <c r="K366" s="145"/>
    </row>
    <row r="367" spans="5:11" ht="13.15" x14ac:dyDescent="0.25">
      <c r="E367" s="145"/>
      <c r="F367" s="145"/>
      <c r="G367" s="145"/>
      <c r="H367" s="145"/>
      <c r="I367" s="145"/>
      <c r="J367" s="145"/>
      <c r="K367" s="145"/>
    </row>
    <row r="368" spans="5:11" ht="13.15" x14ac:dyDescent="0.25">
      <c r="E368" s="145"/>
      <c r="F368" s="145"/>
      <c r="G368" s="145"/>
      <c r="H368" s="145"/>
      <c r="I368" s="145"/>
      <c r="J368" s="145"/>
      <c r="K368" s="145"/>
    </row>
    <row r="369" spans="5:11" ht="13.15" x14ac:dyDescent="0.25">
      <c r="E369" s="145"/>
      <c r="F369" s="145"/>
      <c r="G369" s="145"/>
      <c r="H369" s="145"/>
      <c r="I369" s="145"/>
      <c r="J369" s="145"/>
      <c r="K369" s="145"/>
    </row>
    <row r="370" spans="5:11" ht="13.15" x14ac:dyDescent="0.25">
      <c r="E370" s="145"/>
      <c r="F370" s="145"/>
      <c r="G370" s="145"/>
      <c r="H370" s="145"/>
      <c r="I370" s="145"/>
      <c r="J370" s="145"/>
      <c r="K370" s="145"/>
    </row>
    <row r="371" spans="5:11" ht="13.15" x14ac:dyDescent="0.25">
      <c r="E371" s="145"/>
      <c r="F371" s="145"/>
      <c r="G371" s="145"/>
      <c r="H371" s="145"/>
      <c r="I371" s="145"/>
      <c r="J371" s="145"/>
      <c r="K371" s="145"/>
    </row>
    <row r="372" spans="5:11" ht="13.15" x14ac:dyDescent="0.25">
      <c r="E372" s="145"/>
      <c r="F372" s="145"/>
      <c r="G372" s="145"/>
      <c r="H372" s="145"/>
      <c r="I372" s="145"/>
      <c r="J372" s="145"/>
      <c r="K372" s="145"/>
    </row>
    <row r="373" spans="5:11" ht="13.15" x14ac:dyDescent="0.25">
      <c r="E373" s="145"/>
      <c r="F373" s="145"/>
      <c r="G373" s="145"/>
      <c r="H373" s="145"/>
      <c r="I373" s="145"/>
      <c r="J373" s="145"/>
      <c r="K373" s="145"/>
    </row>
    <row r="374" spans="5:11" ht="13.15" x14ac:dyDescent="0.25">
      <c r="E374" s="145"/>
      <c r="F374" s="145"/>
      <c r="G374" s="145"/>
      <c r="H374" s="145"/>
      <c r="I374" s="145"/>
      <c r="J374" s="145"/>
      <c r="K374" s="145"/>
    </row>
    <row r="375" spans="5:11" ht="13.15" x14ac:dyDescent="0.25">
      <c r="E375" s="145"/>
      <c r="F375" s="145"/>
      <c r="G375" s="145"/>
      <c r="H375" s="145"/>
      <c r="I375" s="145"/>
      <c r="J375" s="145"/>
      <c r="K375" s="145"/>
    </row>
    <row r="376" spans="5:11" ht="13.15" x14ac:dyDescent="0.25">
      <c r="E376" s="145"/>
      <c r="F376" s="145"/>
      <c r="G376" s="145"/>
      <c r="H376" s="145"/>
      <c r="I376" s="145"/>
      <c r="J376" s="145"/>
      <c r="K376" s="145"/>
    </row>
    <row r="377" spans="5:11" ht="13.15" x14ac:dyDescent="0.25">
      <c r="E377" s="145"/>
      <c r="F377" s="145"/>
      <c r="G377" s="145"/>
      <c r="H377" s="145"/>
      <c r="I377" s="145"/>
      <c r="J377" s="145"/>
      <c r="K377" s="145"/>
    </row>
    <row r="378" spans="5:11" ht="13.15" x14ac:dyDescent="0.25">
      <c r="E378" s="145"/>
      <c r="F378" s="145"/>
      <c r="G378" s="145"/>
      <c r="H378" s="145"/>
      <c r="I378" s="145"/>
      <c r="J378" s="145"/>
      <c r="K378" s="145"/>
    </row>
    <row r="379" spans="5:11" ht="13.15" x14ac:dyDescent="0.25">
      <c r="E379" s="145"/>
      <c r="F379" s="145"/>
      <c r="G379" s="145"/>
      <c r="H379" s="145"/>
      <c r="I379" s="145"/>
      <c r="J379" s="145"/>
      <c r="K379" s="145"/>
    </row>
    <row r="380" spans="5:11" ht="13.15" x14ac:dyDescent="0.25">
      <c r="E380" s="145"/>
      <c r="F380" s="145"/>
      <c r="G380" s="145"/>
      <c r="H380" s="145"/>
      <c r="I380" s="145"/>
      <c r="J380" s="145"/>
      <c r="K380" s="145"/>
    </row>
    <row r="381" spans="5:11" ht="13.15" x14ac:dyDescent="0.25">
      <c r="E381" s="145"/>
      <c r="F381" s="145"/>
      <c r="G381" s="145"/>
      <c r="H381" s="145"/>
      <c r="I381" s="145"/>
      <c r="J381" s="145"/>
      <c r="K381" s="145"/>
    </row>
    <row r="382" spans="5:11" ht="13.15" x14ac:dyDescent="0.25">
      <c r="E382" s="145"/>
      <c r="F382" s="145"/>
      <c r="G382" s="145"/>
      <c r="H382" s="145"/>
      <c r="I382" s="145"/>
      <c r="J382" s="145"/>
      <c r="K382" s="145"/>
    </row>
    <row r="383" spans="5:11" ht="13.15" x14ac:dyDescent="0.25">
      <c r="E383" s="145"/>
      <c r="F383" s="145"/>
      <c r="G383" s="145"/>
      <c r="H383" s="145"/>
      <c r="I383" s="145"/>
      <c r="J383" s="145"/>
      <c r="K383" s="145"/>
    </row>
    <row r="384" spans="5:11" ht="13.15" x14ac:dyDescent="0.25">
      <c r="E384" s="145"/>
      <c r="F384" s="145"/>
      <c r="G384" s="145"/>
      <c r="H384" s="145"/>
      <c r="I384" s="145"/>
      <c r="J384" s="145"/>
      <c r="K384" s="145"/>
    </row>
    <row r="385" spans="5:11" ht="13.15" x14ac:dyDescent="0.25">
      <c r="E385" s="145"/>
      <c r="F385" s="145"/>
      <c r="G385" s="145"/>
      <c r="H385" s="145"/>
      <c r="I385" s="145"/>
      <c r="J385" s="145"/>
      <c r="K385" s="145"/>
    </row>
    <row r="386" spans="5:11" ht="13.15" x14ac:dyDescent="0.25">
      <c r="E386" s="145"/>
      <c r="F386" s="145"/>
      <c r="G386" s="145"/>
      <c r="H386" s="145"/>
      <c r="I386" s="145"/>
      <c r="J386" s="145"/>
      <c r="K386" s="145"/>
    </row>
    <row r="387" spans="5:11" ht="13.15" x14ac:dyDescent="0.25">
      <c r="E387" s="145"/>
      <c r="F387" s="145"/>
      <c r="G387" s="145"/>
      <c r="H387" s="145"/>
      <c r="I387" s="145"/>
      <c r="J387" s="145"/>
      <c r="K387" s="145"/>
    </row>
    <row r="388" spans="5:11" ht="13.15" x14ac:dyDescent="0.25">
      <c r="E388" s="145"/>
      <c r="F388" s="145"/>
      <c r="G388" s="145"/>
      <c r="H388" s="145"/>
      <c r="I388" s="145"/>
      <c r="J388" s="145"/>
      <c r="K388" s="145"/>
    </row>
    <row r="389" spans="5:11" ht="13.15" x14ac:dyDescent="0.25">
      <c r="E389" s="145"/>
      <c r="F389" s="145"/>
      <c r="G389" s="145"/>
      <c r="H389" s="145"/>
      <c r="I389" s="145"/>
      <c r="J389" s="145"/>
      <c r="K389" s="145"/>
    </row>
    <row r="390" spans="5:11" ht="13.15" x14ac:dyDescent="0.25">
      <c r="E390" s="145"/>
      <c r="F390" s="145"/>
      <c r="G390" s="145"/>
      <c r="H390" s="145"/>
      <c r="I390" s="145"/>
      <c r="J390" s="145"/>
      <c r="K390" s="145"/>
    </row>
    <row r="391" spans="5:11" ht="13.15" x14ac:dyDescent="0.25">
      <c r="E391" s="145"/>
      <c r="F391" s="145"/>
      <c r="G391" s="145"/>
      <c r="H391" s="145"/>
      <c r="I391" s="145"/>
      <c r="J391" s="145"/>
      <c r="K391" s="145"/>
    </row>
    <row r="392" spans="5:11" ht="13.15" x14ac:dyDescent="0.25">
      <c r="E392" s="145"/>
      <c r="F392" s="145"/>
      <c r="G392" s="145"/>
      <c r="H392" s="145"/>
      <c r="I392" s="145"/>
      <c r="J392" s="145"/>
      <c r="K392" s="145"/>
    </row>
    <row r="393" spans="5:11" ht="13.15" x14ac:dyDescent="0.25">
      <c r="E393" s="145"/>
      <c r="F393" s="145"/>
      <c r="G393" s="145"/>
      <c r="H393" s="145"/>
      <c r="I393" s="145"/>
      <c r="J393" s="145"/>
      <c r="K393" s="145"/>
    </row>
    <row r="394" spans="5:11" ht="13.15" x14ac:dyDescent="0.25">
      <c r="E394" s="145"/>
      <c r="F394" s="145"/>
      <c r="G394" s="145"/>
      <c r="H394" s="145"/>
      <c r="I394" s="145"/>
      <c r="J394" s="145"/>
      <c r="K394" s="145"/>
    </row>
    <row r="395" spans="5:11" ht="13.15" x14ac:dyDescent="0.25">
      <c r="E395" s="145"/>
      <c r="F395" s="145"/>
      <c r="G395" s="145"/>
      <c r="H395" s="145"/>
      <c r="I395" s="145"/>
      <c r="J395" s="145"/>
      <c r="K395" s="145"/>
    </row>
    <row r="396" spans="5:11" ht="13.15" x14ac:dyDescent="0.25">
      <c r="E396" s="145"/>
      <c r="F396" s="145"/>
      <c r="G396" s="145"/>
      <c r="H396" s="145"/>
      <c r="I396" s="145"/>
      <c r="J396" s="145"/>
      <c r="K396" s="145"/>
    </row>
    <row r="397" spans="5:11" ht="13.15" x14ac:dyDescent="0.25">
      <c r="E397" s="145"/>
      <c r="F397" s="145"/>
      <c r="G397" s="145"/>
      <c r="H397" s="145"/>
      <c r="I397" s="145"/>
      <c r="J397" s="145"/>
      <c r="K397" s="145"/>
    </row>
    <row r="398" spans="5:11" ht="13.15" x14ac:dyDescent="0.25">
      <c r="E398" s="145"/>
      <c r="F398" s="145"/>
      <c r="G398" s="145"/>
      <c r="H398" s="145"/>
      <c r="I398" s="145"/>
      <c r="J398" s="145"/>
      <c r="K398" s="145"/>
    </row>
    <row r="399" spans="5:11" ht="13.15" x14ac:dyDescent="0.25">
      <c r="E399" s="145"/>
      <c r="F399" s="145"/>
      <c r="G399" s="145"/>
      <c r="H399" s="145"/>
      <c r="I399" s="145"/>
      <c r="J399" s="145"/>
      <c r="K399" s="145"/>
    </row>
    <row r="400" spans="5:11" ht="13.15" x14ac:dyDescent="0.25">
      <c r="E400" s="145"/>
      <c r="F400" s="145"/>
      <c r="G400" s="145"/>
      <c r="H400" s="145"/>
      <c r="I400" s="145"/>
      <c r="J400" s="145"/>
      <c r="K400" s="145"/>
    </row>
    <row r="401" spans="5:11" ht="13.15" x14ac:dyDescent="0.25">
      <c r="E401" s="145"/>
      <c r="F401" s="145"/>
      <c r="G401" s="145"/>
      <c r="H401" s="145"/>
      <c r="I401" s="145"/>
      <c r="J401" s="145"/>
      <c r="K401" s="145"/>
    </row>
    <row r="402" spans="5:11" ht="13.15" x14ac:dyDescent="0.25">
      <c r="E402" s="145"/>
      <c r="F402" s="145"/>
      <c r="G402" s="145"/>
      <c r="H402" s="145"/>
      <c r="I402" s="145"/>
      <c r="J402" s="145"/>
      <c r="K402" s="145"/>
    </row>
    <row r="403" spans="5:11" ht="13.15" x14ac:dyDescent="0.25">
      <c r="E403" s="145"/>
      <c r="F403" s="145"/>
      <c r="G403" s="145"/>
      <c r="H403" s="145"/>
      <c r="I403" s="145"/>
      <c r="J403" s="145"/>
      <c r="K403" s="145"/>
    </row>
    <row r="404" spans="5:11" ht="13.15" x14ac:dyDescent="0.25">
      <c r="E404" s="145"/>
      <c r="F404" s="145"/>
      <c r="G404" s="145"/>
      <c r="H404" s="145"/>
      <c r="I404" s="145"/>
      <c r="J404" s="145"/>
      <c r="K404" s="145"/>
    </row>
    <row r="405" spans="5:11" ht="13.15" x14ac:dyDescent="0.25">
      <c r="E405" s="145"/>
      <c r="F405" s="145"/>
      <c r="G405" s="145"/>
      <c r="H405" s="145"/>
      <c r="I405" s="145"/>
      <c r="J405" s="145"/>
      <c r="K405" s="145"/>
    </row>
    <row r="406" spans="5:11" ht="13.15" x14ac:dyDescent="0.25">
      <c r="E406" s="145"/>
      <c r="F406" s="145"/>
      <c r="G406" s="145"/>
      <c r="H406" s="145"/>
      <c r="I406" s="145"/>
      <c r="J406" s="145"/>
      <c r="K406" s="145"/>
    </row>
    <row r="407" spans="5:11" ht="13.15" x14ac:dyDescent="0.25">
      <c r="E407" s="145"/>
      <c r="F407" s="145"/>
      <c r="G407" s="145"/>
      <c r="H407" s="145"/>
      <c r="I407" s="145"/>
      <c r="J407" s="145"/>
      <c r="K407" s="145"/>
    </row>
    <row r="408" spans="5:11" ht="13.15" x14ac:dyDescent="0.25">
      <c r="E408" s="145"/>
      <c r="F408" s="145"/>
      <c r="G408" s="145"/>
      <c r="H408" s="145"/>
      <c r="I408" s="145"/>
      <c r="J408" s="145"/>
      <c r="K408" s="145"/>
    </row>
    <row r="409" spans="5:11" ht="13.15" x14ac:dyDescent="0.25">
      <c r="E409" s="145"/>
      <c r="F409" s="145"/>
      <c r="G409" s="145"/>
      <c r="H409" s="145"/>
      <c r="I409" s="145"/>
      <c r="J409" s="145"/>
      <c r="K409" s="145"/>
    </row>
    <row r="410" spans="5:11" ht="13.15" x14ac:dyDescent="0.25">
      <c r="E410" s="145"/>
      <c r="F410" s="145"/>
      <c r="G410" s="145"/>
      <c r="H410" s="145"/>
      <c r="I410" s="145"/>
      <c r="J410" s="145"/>
      <c r="K410" s="145"/>
    </row>
    <row r="411" spans="5:11" ht="13.15" x14ac:dyDescent="0.25">
      <c r="E411" s="145"/>
      <c r="F411" s="145"/>
      <c r="G411" s="145"/>
      <c r="H411" s="145"/>
      <c r="I411" s="145"/>
      <c r="J411" s="145"/>
      <c r="K411" s="145"/>
    </row>
    <row r="412" spans="5:11" ht="13.15" x14ac:dyDescent="0.25">
      <c r="E412" s="145"/>
      <c r="F412" s="145"/>
      <c r="G412" s="145"/>
      <c r="H412" s="145"/>
      <c r="I412" s="145"/>
      <c r="J412" s="145"/>
      <c r="K412" s="145"/>
    </row>
    <row r="413" spans="5:11" ht="13.15" x14ac:dyDescent="0.25">
      <c r="E413" s="145"/>
      <c r="F413" s="145"/>
      <c r="G413" s="145"/>
      <c r="H413" s="145"/>
      <c r="I413" s="145"/>
      <c r="J413" s="145"/>
      <c r="K413" s="145"/>
    </row>
    <row r="414" spans="5:11" ht="13.15" x14ac:dyDescent="0.25">
      <c r="E414" s="145"/>
      <c r="F414" s="145"/>
      <c r="G414" s="145"/>
      <c r="H414" s="145"/>
      <c r="I414" s="145"/>
      <c r="J414" s="145"/>
      <c r="K414" s="145"/>
    </row>
    <row r="415" spans="5:11" ht="13.15" x14ac:dyDescent="0.25">
      <c r="E415" s="145"/>
      <c r="F415" s="145"/>
      <c r="G415" s="145"/>
      <c r="H415" s="145"/>
      <c r="I415" s="145"/>
      <c r="J415" s="145"/>
      <c r="K415" s="145"/>
    </row>
    <row r="416" spans="5:11" ht="13.15" x14ac:dyDescent="0.25">
      <c r="E416" s="145"/>
      <c r="F416" s="145"/>
      <c r="G416" s="145"/>
      <c r="H416" s="145"/>
      <c r="I416" s="145"/>
      <c r="J416" s="145"/>
      <c r="K416" s="145"/>
    </row>
    <row r="417" spans="5:11" ht="13.15" x14ac:dyDescent="0.25">
      <c r="E417" s="145"/>
      <c r="F417" s="145"/>
      <c r="G417" s="145"/>
      <c r="H417" s="145"/>
      <c r="I417" s="145"/>
      <c r="J417" s="145"/>
      <c r="K417" s="145"/>
    </row>
    <row r="418" spans="5:11" ht="13.15" x14ac:dyDescent="0.25">
      <c r="E418" s="145"/>
      <c r="F418" s="145"/>
      <c r="G418" s="145"/>
      <c r="H418" s="145"/>
      <c r="I418" s="145"/>
      <c r="J418" s="145"/>
      <c r="K418" s="145"/>
    </row>
    <row r="419" spans="5:11" ht="13.15" x14ac:dyDescent="0.25">
      <c r="E419" s="145"/>
      <c r="F419" s="145"/>
      <c r="G419" s="145"/>
      <c r="H419" s="145"/>
      <c r="I419" s="145"/>
      <c r="J419" s="145"/>
      <c r="K419" s="145"/>
    </row>
    <row r="420" spans="5:11" ht="13.15" x14ac:dyDescent="0.25">
      <c r="E420" s="145"/>
      <c r="F420" s="145"/>
      <c r="G420" s="145"/>
      <c r="H420" s="145"/>
      <c r="I420" s="145"/>
      <c r="J420" s="145"/>
      <c r="K420" s="145"/>
    </row>
    <row r="421" spans="5:11" ht="13.15" x14ac:dyDescent="0.25">
      <c r="E421" s="145"/>
      <c r="F421" s="145"/>
      <c r="G421" s="145"/>
      <c r="H421" s="145"/>
      <c r="I421" s="145"/>
      <c r="J421" s="145"/>
      <c r="K421" s="145"/>
    </row>
    <row r="422" spans="5:11" ht="13.15" x14ac:dyDescent="0.25">
      <c r="E422" s="145"/>
      <c r="F422" s="145"/>
      <c r="G422" s="145"/>
      <c r="H422" s="145"/>
      <c r="I422" s="145"/>
      <c r="J422" s="145"/>
      <c r="K422" s="145"/>
    </row>
    <row r="423" spans="5:11" ht="13.15" x14ac:dyDescent="0.25">
      <c r="E423" s="145"/>
      <c r="F423" s="145"/>
      <c r="G423" s="145"/>
      <c r="H423" s="145"/>
      <c r="I423" s="145"/>
      <c r="J423" s="145"/>
      <c r="K423" s="145"/>
    </row>
    <row r="424" spans="5:11" ht="13.15" x14ac:dyDescent="0.25">
      <c r="E424" s="145"/>
      <c r="F424" s="145"/>
      <c r="G424" s="145"/>
      <c r="H424" s="145"/>
      <c r="I424" s="145"/>
      <c r="J424" s="145"/>
      <c r="K424" s="145"/>
    </row>
    <row r="425" spans="5:11" ht="13.15" x14ac:dyDescent="0.25">
      <c r="E425" s="145"/>
      <c r="F425" s="145"/>
      <c r="G425" s="145"/>
      <c r="H425" s="145"/>
      <c r="I425" s="145"/>
      <c r="J425" s="145"/>
      <c r="K425" s="145"/>
    </row>
    <row r="426" spans="5:11" ht="13.15" x14ac:dyDescent="0.25">
      <c r="E426" s="145"/>
      <c r="F426" s="145"/>
      <c r="G426" s="145"/>
      <c r="H426" s="145"/>
      <c r="I426" s="145"/>
      <c r="J426" s="145"/>
      <c r="K426" s="145"/>
    </row>
    <row r="427" spans="5:11" ht="13.15" x14ac:dyDescent="0.25">
      <c r="E427" s="145"/>
      <c r="F427" s="145"/>
      <c r="G427" s="145"/>
      <c r="H427" s="145"/>
      <c r="I427" s="145"/>
      <c r="J427" s="145"/>
      <c r="K427" s="145"/>
    </row>
    <row r="428" spans="5:11" ht="13.15" x14ac:dyDescent="0.25">
      <c r="E428" s="145"/>
      <c r="F428" s="145"/>
      <c r="G428" s="145"/>
      <c r="H428" s="145"/>
      <c r="I428" s="145"/>
      <c r="J428" s="145"/>
      <c r="K428" s="145"/>
    </row>
    <row r="429" spans="5:11" ht="13.15" x14ac:dyDescent="0.25">
      <c r="E429" s="145"/>
      <c r="F429" s="145"/>
      <c r="G429" s="145"/>
      <c r="H429" s="145"/>
      <c r="I429" s="145"/>
      <c r="J429" s="145"/>
      <c r="K429" s="145"/>
    </row>
    <row r="430" spans="5:11" ht="13.15" x14ac:dyDescent="0.25">
      <c r="E430" s="145"/>
      <c r="F430" s="145"/>
      <c r="G430" s="145"/>
      <c r="H430" s="145"/>
      <c r="I430" s="145"/>
      <c r="J430" s="145"/>
      <c r="K430" s="145"/>
    </row>
    <row r="431" spans="5:11" ht="13.15" x14ac:dyDescent="0.25">
      <c r="E431" s="145"/>
      <c r="F431" s="145"/>
      <c r="G431" s="145"/>
      <c r="H431" s="145"/>
      <c r="I431" s="145"/>
      <c r="J431" s="145"/>
      <c r="K431" s="145"/>
    </row>
    <row r="432" spans="5:11" ht="13.15" x14ac:dyDescent="0.25">
      <c r="E432" s="145"/>
      <c r="F432" s="145"/>
      <c r="G432" s="145"/>
      <c r="H432" s="145"/>
      <c r="I432" s="145"/>
      <c r="J432" s="145"/>
      <c r="K432" s="145"/>
    </row>
    <row r="433" spans="5:11" ht="13.15" x14ac:dyDescent="0.25">
      <c r="E433" s="145"/>
      <c r="F433" s="145"/>
      <c r="G433" s="145"/>
      <c r="H433" s="145"/>
      <c r="I433" s="145"/>
      <c r="J433" s="145"/>
      <c r="K433" s="145"/>
    </row>
    <row r="434" spans="5:11" ht="13.15" x14ac:dyDescent="0.25">
      <c r="E434" s="145"/>
      <c r="F434" s="145"/>
      <c r="G434" s="145"/>
      <c r="H434" s="145"/>
      <c r="I434" s="145"/>
      <c r="J434" s="145"/>
      <c r="K434" s="145"/>
    </row>
    <row r="435" spans="5:11" ht="13.15" x14ac:dyDescent="0.25">
      <c r="E435" s="145"/>
      <c r="F435" s="145"/>
      <c r="G435" s="145"/>
      <c r="H435" s="145"/>
      <c r="I435" s="145"/>
      <c r="J435" s="145"/>
      <c r="K435" s="145"/>
    </row>
    <row r="436" spans="5:11" ht="13.15" x14ac:dyDescent="0.25">
      <c r="E436" s="145"/>
      <c r="F436" s="145"/>
      <c r="G436" s="145"/>
      <c r="H436" s="145"/>
      <c r="I436" s="145"/>
      <c r="J436" s="145"/>
      <c r="K436" s="145"/>
    </row>
    <row r="437" spans="5:11" ht="13.15" x14ac:dyDescent="0.25">
      <c r="E437" s="145"/>
      <c r="F437" s="145"/>
      <c r="G437" s="145"/>
      <c r="H437" s="145"/>
      <c r="I437" s="145"/>
      <c r="J437" s="145"/>
      <c r="K437" s="145"/>
    </row>
    <row r="438" spans="5:11" ht="13.15" x14ac:dyDescent="0.25">
      <c r="E438" s="145"/>
      <c r="F438" s="145"/>
      <c r="G438" s="145"/>
      <c r="H438" s="145"/>
      <c r="I438" s="145"/>
      <c r="J438" s="145"/>
      <c r="K438" s="145"/>
    </row>
    <row r="439" spans="5:11" ht="13.15" x14ac:dyDescent="0.25">
      <c r="E439" s="145"/>
      <c r="F439" s="145"/>
      <c r="G439" s="145"/>
      <c r="H439" s="145"/>
      <c r="I439" s="145"/>
      <c r="J439" s="145"/>
      <c r="K439" s="145"/>
    </row>
    <row r="440" spans="5:11" ht="13.15" x14ac:dyDescent="0.25">
      <c r="E440" s="145"/>
      <c r="F440" s="145"/>
      <c r="G440" s="145"/>
      <c r="H440" s="145"/>
      <c r="I440" s="145"/>
      <c r="J440" s="145"/>
      <c r="K440" s="145"/>
    </row>
    <row r="441" spans="5:11" ht="13.15" x14ac:dyDescent="0.25">
      <c r="E441" s="145"/>
      <c r="F441" s="145"/>
      <c r="G441" s="145"/>
      <c r="H441" s="145"/>
      <c r="I441" s="145"/>
      <c r="J441" s="145"/>
      <c r="K441" s="145"/>
    </row>
    <row r="442" spans="5:11" ht="13.15" x14ac:dyDescent="0.25">
      <c r="E442" s="145"/>
      <c r="F442" s="145"/>
      <c r="G442" s="145"/>
      <c r="H442" s="145"/>
      <c r="I442" s="145"/>
      <c r="J442" s="145"/>
      <c r="K442" s="145"/>
    </row>
    <row r="443" spans="5:11" ht="13.15" x14ac:dyDescent="0.25">
      <c r="E443" s="145"/>
      <c r="F443" s="145"/>
      <c r="G443" s="145"/>
      <c r="H443" s="145"/>
      <c r="I443" s="145"/>
      <c r="J443" s="145"/>
      <c r="K443" s="145"/>
    </row>
    <row r="444" spans="5:11" ht="13.15" x14ac:dyDescent="0.25">
      <c r="E444" s="145"/>
      <c r="F444" s="145"/>
      <c r="G444" s="145"/>
      <c r="H444" s="145"/>
      <c r="I444" s="145"/>
      <c r="J444" s="145"/>
      <c r="K444" s="145"/>
    </row>
    <row r="445" spans="5:11" ht="13.15" x14ac:dyDescent="0.25">
      <c r="E445" s="145"/>
      <c r="F445" s="145"/>
      <c r="G445" s="145"/>
      <c r="H445" s="145"/>
      <c r="I445" s="145"/>
      <c r="J445" s="145"/>
      <c r="K445" s="145"/>
    </row>
    <row r="446" spans="5:11" ht="13.15" x14ac:dyDescent="0.25">
      <c r="E446" s="145"/>
      <c r="F446" s="145"/>
      <c r="G446" s="145"/>
      <c r="H446" s="145"/>
      <c r="I446" s="145"/>
      <c r="J446" s="145"/>
      <c r="K446" s="145"/>
    </row>
    <row r="447" spans="5:11" ht="13.15" x14ac:dyDescent="0.25">
      <c r="E447" s="145"/>
      <c r="F447" s="145"/>
      <c r="G447" s="145"/>
      <c r="H447" s="145"/>
      <c r="I447" s="145"/>
      <c r="J447" s="145"/>
      <c r="K447" s="145"/>
    </row>
    <row r="448" spans="5:11" ht="13.15" x14ac:dyDescent="0.25">
      <c r="E448" s="145"/>
      <c r="F448" s="145"/>
      <c r="G448" s="145"/>
      <c r="H448" s="145"/>
      <c r="I448" s="145"/>
      <c r="J448" s="145"/>
      <c r="K448" s="145"/>
    </row>
    <row r="449" spans="5:11" ht="13.15" x14ac:dyDescent="0.25">
      <c r="E449" s="145"/>
      <c r="F449" s="145"/>
      <c r="G449" s="145"/>
      <c r="H449" s="145"/>
      <c r="I449" s="145"/>
      <c r="J449" s="145"/>
      <c r="K449" s="145"/>
    </row>
    <row r="450" spans="5:11" ht="13.15" x14ac:dyDescent="0.25">
      <c r="E450" s="145"/>
      <c r="F450" s="145"/>
      <c r="G450" s="145"/>
      <c r="H450" s="145"/>
      <c r="I450" s="145"/>
      <c r="J450" s="145"/>
      <c r="K450" s="145"/>
    </row>
    <row r="451" spans="5:11" ht="13.15" x14ac:dyDescent="0.25">
      <c r="E451" s="145"/>
      <c r="F451" s="145"/>
      <c r="G451" s="145"/>
      <c r="H451" s="145"/>
      <c r="I451" s="145"/>
      <c r="J451" s="145"/>
      <c r="K451" s="145"/>
    </row>
    <row r="452" spans="5:11" ht="13.15" x14ac:dyDescent="0.25">
      <c r="E452" s="145"/>
      <c r="F452" s="145"/>
      <c r="G452" s="145"/>
      <c r="H452" s="145"/>
      <c r="I452" s="145"/>
      <c r="J452" s="145"/>
      <c r="K452" s="145"/>
    </row>
    <row r="453" spans="5:11" ht="13.15" x14ac:dyDescent="0.25">
      <c r="E453" s="145"/>
      <c r="F453" s="145"/>
      <c r="G453" s="145"/>
      <c r="H453" s="145"/>
      <c r="I453" s="145"/>
      <c r="J453" s="145"/>
      <c r="K453" s="145"/>
    </row>
    <row r="454" spans="5:11" ht="13.15" x14ac:dyDescent="0.25">
      <c r="E454" s="145"/>
      <c r="F454" s="145"/>
      <c r="G454" s="145"/>
      <c r="H454" s="145"/>
      <c r="I454" s="145"/>
      <c r="J454" s="145"/>
      <c r="K454" s="145"/>
    </row>
    <row r="455" spans="5:11" ht="13.15" x14ac:dyDescent="0.25">
      <c r="E455" s="145"/>
      <c r="F455" s="145"/>
      <c r="G455" s="145"/>
      <c r="H455" s="145"/>
      <c r="I455" s="145"/>
      <c r="J455" s="145"/>
      <c r="K455" s="145"/>
    </row>
    <row r="456" spans="5:11" ht="13.15" x14ac:dyDescent="0.25">
      <c r="E456" s="145"/>
      <c r="F456" s="145"/>
      <c r="G456" s="145"/>
      <c r="H456" s="145"/>
      <c r="I456" s="145"/>
      <c r="J456" s="145"/>
      <c r="K456" s="145"/>
    </row>
    <row r="457" spans="5:11" ht="13.15" x14ac:dyDescent="0.25">
      <c r="E457" s="145"/>
      <c r="F457" s="145"/>
      <c r="G457" s="145"/>
      <c r="H457" s="145"/>
      <c r="I457" s="145"/>
      <c r="J457" s="145"/>
      <c r="K457" s="145"/>
    </row>
    <row r="458" spans="5:11" ht="13.15" x14ac:dyDescent="0.25">
      <c r="E458" s="145"/>
      <c r="F458" s="145"/>
      <c r="G458" s="145"/>
      <c r="H458" s="145"/>
      <c r="I458" s="145"/>
      <c r="J458" s="145"/>
      <c r="K458" s="145"/>
    </row>
    <row r="459" spans="5:11" ht="13.15" x14ac:dyDescent="0.25">
      <c r="E459" s="145"/>
      <c r="F459" s="145"/>
      <c r="G459" s="145"/>
      <c r="H459" s="145"/>
      <c r="I459" s="145"/>
      <c r="J459" s="145"/>
      <c r="K459" s="145"/>
    </row>
    <row r="460" spans="5:11" ht="13.15" x14ac:dyDescent="0.25">
      <c r="E460" s="145"/>
      <c r="F460" s="145"/>
      <c r="G460" s="145"/>
      <c r="H460" s="145"/>
      <c r="I460" s="145"/>
      <c r="J460" s="145"/>
      <c r="K460" s="145"/>
    </row>
    <row r="461" spans="5:11" ht="13.15" x14ac:dyDescent="0.25">
      <c r="E461" s="145"/>
      <c r="F461" s="145"/>
      <c r="G461" s="145"/>
      <c r="H461" s="145"/>
      <c r="I461" s="145"/>
      <c r="J461" s="145"/>
      <c r="K461" s="145"/>
    </row>
    <row r="462" spans="5:11" ht="13.15" x14ac:dyDescent="0.25">
      <c r="E462" s="145"/>
      <c r="F462" s="145"/>
      <c r="G462" s="145"/>
      <c r="H462" s="145"/>
      <c r="I462" s="145"/>
      <c r="J462" s="145"/>
      <c r="K462" s="145"/>
    </row>
    <row r="463" spans="5:11" ht="13.15" x14ac:dyDescent="0.25">
      <c r="E463" s="145"/>
      <c r="F463" s="145"/>
      <c r="G463" s="145"/>
      <c r="H463" s="145"/>
      <c r="I463" s="145"/>
      <c r="J463" s="145"/>
      <c r="K463" s="145"/>
    </row>
    <row r="464" spans="5:11" ht="13.15" x14ac:dyDescent="0.25">
      <c r="E464" s="145"/>
      <c r="F464" s="145"/>
      <c r="G464" s="145"/>
      <c r="H464" s="145"/>
      <c r="I464" s="145"/>
      <c r="J464" s="145"/>
      <c r="K464" s="145"/>
    </row>
    <row r="465" spans="5:11" ht="13.15" x14ac:dyDescent="0.25">
      <c r="E465" s="145"/>
      <c r="F465" s="145"/>
      <c r="G465" s="145"/>
      <c r="H465" s="145"/>
      <c r="I465" s="145"/>
      <c r="J465" s="145"/>
      <c r="K465" s="145"/>
    </row>
    <row r="466" spans="5:11" ht="13.15" x14ac:dyDescent="0.25">
      <c r="E466" s="145"/>
      <c r="F466" s="145"/>
      <c r="G466" s="145"/>
      <c r="H466" s="145"/>
      <c r="I466" s="145"/>
      <c r="J466" s="145"/>
      <c r="K466" s="145"/>
    </row>
    <row r="467" spans="5:11" ht="13.15" x14ac:dyDescent="0.25">
      <c r="E467" s="145"/>
      <c r="F467" s="145"/>
      <c r="G467" s="145"/>
      <c r="H467" s="145"/>
      <c r="I467" s="145"/>
      <c r="J467" s="145"/>
      <c r="K467" s="145"/>
    </row>
    <row r="468" spans="5:11" ht="13.15" x14ac:dyDescent="0.25">
      <c r="E468" s="145"/>
      <c r="F468" s="145"/>
      <c r="G468" s="145"/>
      <c r="H468" s="145"/>
      <c r="I468" s="145"/>
      <c r="J468" s="145"/>
      <c r="K468" s="145"/>
    </row>
    <row r="469" spans="5:11" ht="13.15" x14ac:dyDescent="0.25">
      <c r="E469" s="145"/>
      <c r="F469" s="145"/>
      <c r="G469" s="145"/>
      <c r="H469" s="145"/>
      <c r="I469" s="145"/>
      <c r="J469" s="145"/>
      <c r="K469" s="145"/>
    </row>
    <row r="470" spans="5:11" ht="13.15" x14ac:dyDescent="0.25">
      <c r="E470" s="145"/>
      <c r="F470" s="145"/>
      <c r="G470" s="145"/>
      <c r="H470" s="145"/>
      <c r="I470" s="145"/>
      <c r="J470" s="145"/>
      <c r="K470" s="145"/>
    </row>
    <row r="471" spans="5:11" ht="13.15" x14ac:dyDescent="0.25">
      <c r="E471" s="145"/>
      <c r="F471" s="145"/>
      <c r="G471" s="145"/>
      <c r="H471" s="145"/>
      <c r="I471" s="145"/>
      <c r="J471" s="145"/>
      <c r="K471" s="145"/>
    </row>
    <row r="472" spans="5:11" ht="13.15" x14ac:dyDescent="0.25">
      <c r="E472" s="145"/>
      <c r="F472" s="145"/>
      <c r="G472" s="145"/>
      <c r="H472" s="145"/>
      <c r="I472" s="145"/>
      <c r="J472" s="145"/>
      <c r="K472" s="145"/>
    </row>
    <row r="473" spans="5:11" ht="13.15" x14ac:dyDescent="0.25">
      <c r="E473" s="145"/>
      <c r="F473" s="145"/>
      <c r="G473" s="145"/>
      <c r="H473" s="145"/>
      <c r="I473" s="145"/>
      <c r="J473" s="145"/>
      <c r="K473" s="145"/>
    </row>
    <row r="474" spans="5:11" ht="13.15" x14ac:dyDescent="0.25">
      <c r="E474" s="145"/>
      <c r="F474" s="145"/>
      <c r="G474" s="145"/>
      <c r="H474" s="145"/>
      <c r="I474" s="145"/>
      <c r="J474" s="145"/>
      <c r="K474" s="145"/>
    </row>
    <row r="475" spans="5:11" ht="13.15" x14ac:dyDescent="0.25">
      <c r="E475" s="145"/>
      <c r="F475" s="145"/>
      <c r="G475" s="145"/>
      <c r="H475" s="145"/>
      <c r="I475" s="145"/>
      <c r="J475" s="145"/>
      <c r="K475" s="145"/>
    </row>
    <row r="476" spans="5:11" ht="13.15" x14ac:dyDescent="0.25">
      <c r="E476" s="145"/>
      <c r="F476" s="145"/>
      <c r="G476" s="145"/>
      <c r="H476" s="145"/>
      <c r="I476" s="145"/>
      <c r="J476" s="145"/>
      <c r="K476" s="145"/>
    </row>
    <row r="477" spans="5:11" ht="13.15" x14ac:dyDescent="0.25">
      <c r="E477" s="145"/>
      <c r="F477" s="145"/>
      <c r="G477" s="145"/>
      <c r="H477" s="145"/>
      <c r="I477" s="145"/>
      <c r="J477" s="145"/>
      <c r="K477" s="145"/>
    </row>
    <row r="478" spans="5:11" ht="13.15" x14ac:dyDescent="0.25">
      <c r="E478" s="145"/>
      <c r="F478" s="145"/>
      <c r="G478" s="145"/>
      <c r="H478" s="145"/>
      <c r="I478" s="145"/>
      <c r="J478" s="145"/>
      <c r="K478" s="145"/>
    </row>
    <row r="479" spans="5:11" ht="13.15" x14ac:dyDescent="0.25">
      <c r="E479" s="145"/>
      <c r="F479" s="145"/>
      <c r="G479" s="145"/>
      <c r="H479" s="145"/>
      <c r="I479" s="145"/>
      <c r="J479" s="145"/>
      <c r="K479" s="145"/>
    </row>
    <row r="480" spans="5:11" ht="13.15" x14ac:dyDescent="0.25">
      <c r="E480" s="145"/>
      <c r="F480" s="145"/>
      <c r="G480" s="145"/>
      <c r="H480" s="145"/>
      <c r="I480" s="145"/>
      <c r="J480" s="145"/>
      <c r="K480" s="145"/>
    </row>
    <row r="481" spans="5:11" ht="13.15" x14ac:dyDescent="0.25">
      <c r="E481" s="145"/>
      <c r="F481" s="145"/>
      <c r="G481" s="145"/>
      <c r="H481" s="145"/>
      <c r="I481" s="145"/>
      <c r="J481" s="145"/>
      <c r="K481" s="145"/>
    </row>
    <row r="482" spans="5:11" ht="13.15" x14ac:dyDescent="0.25">
      <c r="E482" s="145"/>
      <c r="F482" s="145"/>
      <c r="G482" s="145"/>
      <c r="H482" s="145"/>
      <c r="I482" s="145"/>
      <c r="J482" s="145"/>
      <c r="K482" s="145"/>
    </row>
    <row r="483" spans="5:11" ht="13.15" x14ac:dyDescent="0.25">
      <c r="E483" s="145"/>
      <c r="F483" s="145"/>
      <c r="G483" s="145"/>
      <c r="H483" s="145"/>
      <c r="I483" s="145"/>
      <c r="J483" s="145"/>
      <c r="K483" s="145"/>
    </row>
    <row r="484" spans="5:11" ht="13.15" x14ac:dyDescent="0.25">
      <c r="E484" s="145"/>
      <c r="F484" s="145"/>
      <c r="G484" s="145"/>
      <c r="H484" s="145"/>
      <c r="I484" s="145"/>
      <c r="J484" s="145"/>
      <c r="K484" s="145"/>
    </row>
    <row r="485" spans="5:11" ht="13.15" x14ac:dyDescent="0.25">
      <c r="E485" s="145"/>
      <c r="F485" s="145"/>
      <c r="G485" s="145"/>
      <c r="H485" s="145"/>
      <c r="I485" s="145"/>
      <c r="J485" s="145"/>
      <c r="K485" s="145"/>
    </row>
    <row r="486" spans="5:11" ht="13.15" x14ac:dyDescent="0.25">
      <c r="E486" s="145"/>
      <c r="F486" s="145"/>
      <c r="G486" s="145"/>
      <c r="H486" s="145"/>
      <c r="I486" s="145"/>
      <c r="J486" s="145"/>
      <c r="K486" s="145"/>
    </row>
    <row r="487" spans="5:11" ht="13.15" x14ac:dyDescent="0.25">
      <c r="E487" s="145"/>
      <c r="F487" s="145"/>
      <c r="G487" s="145"/>
      <c r="H487" s="145"/>
      <c r="I487" s="145"/>
      <c r="J487" s="145"/>
      <c r="K487" s="145"/>
    </row>
    <row r="488" spans="5:11" ht="13.15" x14ac:dyDescent="0.25">
      <c r="E488" s="145"/>
      <c r="F488" s="145"/>
      <c r="G488" s="145"/>
      <c r="H488" s="145"/>
      <c r="I488" s="145"/>
      <c r="J488" s="145"/>
      <c r="K488" s="145"/>
    </row>
    <row r="489" spans="5:11" ht="13.15" x14ac:dyDescent="0.25">
      <c r="E489" s="145"/>
      <c r="F489" s="145"/>
      <c r="G489" s="145"/>
      <c r="H489" s="145"/>
      <c r="I489" s="145"/>
      <c r="J489" s="145"/>
      <c r="K489" s="145"/>
    </row>
    <row r="490" spans="5:11" ht="13.15" x14ac:dyDescent="0.25">
      <c r="E490" s="145"/>
      <c r="F490" s="145"/>
      <c r="G490" s="145"/>
      <c r="H490" s="145"/>
      <c r="I490" s="145"/>
      <c r="J490" s="145"/>
      <c r="K490" s="145"/>
    </row>
    <row r="491" spans="5:11" ht="13.15" x14ac:dyDescent="0.25">
      <c r="E491" s="145"/>
      <c r="F491" s="145"/>
      <c r="G491" s="145"/>
      <c r="H491" s="145"/>
      <c r="I491" s="145"/>
      <c r="J491" s="145"/>
      <c r="K491" s="145"/>
    </row>
    <row r="492" spans="5:11" ht="13.15" x14ac:dyDescent="0.25">
      <c r="E492" s="145"/>
      <c r="F492" s="145"/>
      <c r="G492" s="145"/>
      <c r="H492" s="145"/>
      <c r="I492" s="145"/>
      <c r="J492" s="145"/>
      <c r="K492" s="145"/>
    </row>
    <row r="493" spans="5:11" ht="13.15" x14ac:dyDescent="0.25">
      <c r="E493" s="145"/>
      <c r="F493" s="145"/>
      <c r="G493" s="145"/>
      <c r="H493" s="145"/>
      <c r="I493" s="145"/>
      <c r="J493" s="145"/>
      <c r="K493" s="145"/>
    </row>
    <row r="494" spans="5:11" ht="13.15" x14ac:dyDescent="0.25">
      <c r="E494" s="145"/>
      <c r="F494" s="145"/>
      <c r="G494" s="145"/>
      <c r="H494" s="145"/>
      <c r="I494" s="145"/>
      <c r="J494" s="145"/>
      <c r="K494" s="145"/>
    </row>
    <row r="495" spans="5:11" ht="13.15" x14ac:dyDescent="0.25">
      <c r="E495" s="145"/>
      <c r="F495" s="145"/>
      <c r="G495" s="145"/>
      <c r="H495" s="145"/>
      <c r="I495" s="145"/>
      <c r="J495" s="145"/>
      <c r="K495" s="145"/>
    </row>
    <row r="496" spans="5:11" ht="13.15" x14ac:dyDescent="0.25">
      <c r="E496" s="145"/>
      <c r="F496" s="145"/>
      <c r="G496" s="145"/>
      <c r="H496" s="145"/>
      <c r="I496" s="145"/>
      <c r="J496" s="145"/>
      <c r="K496" s="145"/>
    </row>
    <row r="497" spans="5:11" ht="13.15" x14ac:dyDescent="0.25">
      <c r="E497" s="145"/>
      <c r="F497" s="145"/>
      <c r="G497" s="145"/>
      <c r="H497" s="145"/>
      <c r="I497" s="145"/>
      <c r="J497" s="145"/>
      <c r="K497" s="145"/>
    </row>
    <row r="498" spans="5:11" ht="13.15" x14ac:dyDescent="0.25">
      <c r="E498" s="145"/>
      <c r="F498" s="145"/>
      <c r="G498" s="145"/>
      <c r="H498" s="145"/>
      <c r="I498" s="145"/>
      <c r="J498" s="145"/>
      <c r="K498" s="145"/>
    </row>
    <row r="499" spans="5:11" ht="13.15" x14ac:dyDescent="0.25">
      <c r="E499" s="145"/>
      <c r="F499" s="145"/>
      <c r="G499" s="145"/>
      <c r="H499" s="145"/>
      <c r="I499" s="145"/>
      <c r="J499" s="145"/>
      <c r="K499" s="145"/>
    </row>
    <row r="500" spans="5:11" ht="13.15" x14ac:dyDescent="0.25">
      <c r="E500" s="145"/>
      <c r="F500" s="145"/>
      <c r="G500" s="145"/>
      <c r="H500" s="145"/>
      <c r="I500" s="145"/>
      <c r="J500" s="145"/>
      <c r="K500" s="145"/>
    </row>
    <row r="501" spans="5:11" ht="13.15" x14ac:dyDescent="0.25">
      <c r="E501" s="145"/>
      <c r="F501" s="145"/>
      <c r="G501" s="145"/>
      <c r="H501" s="145"/>
      <c r="I501" s="145"/>
      <c r="J501" s="145"/>
      <c r="K501" s="145"/>
    </row>
    <row r="502" spans="5:11" ht="13.15" x14ac:dyDescent="0.25">
      <c r="E502" s="145"/>
      <c r="F502" s="145"/>
      <c r="G502" s="145"/>
      <c r="H502" s="145"/>
      <c r="I502" s="145"/>
      <c r="J502" s="145"/>
      <c r="K502" s="145"/>
    </row>
    <row r="503" spans="5:11" ht="13.15" x14ac:dyDescent="0.25">
      <c r="E503" s="145"/>
      <c r="F503" s="145"/>
      <c r="G503" s="145"/>
      <c r="H503" s="145"/>
      <c r="I503" s="145"/>
      <c r="J503" s="145"/>
      <c r="K503" s="145"/>
    </row>
    <row r="504" spans="5:11" ht="13.15" x14ac:dyDescent="0.25">
      <c r="E504" s="145"/>
      <c r="F504" s="145"/>
      <c r="G504" s="145"/>
      <c r="H504" s="145"/>
      <c r="I504" s="145"/>
      <c r="J504" s="145"/>
      <c r="K504" s="145"/>
    </row>
    <row r="505" spans="5:11" ht="13.15" x14ac:dyDescent="0.25">
      <c r="E505" s="145"/>
      <c r="F505" s="145"/>
      <c r="G505" s="145"/>
      <c r="H505" s="145"/>
      <c r="I505" s="145"/>
      <c r="J505" s="145"/>
      <c r="K505" s="145"/>
    </row>
    <row r="506" spans="5:11" ht="13.15" x14ac:dyDescent="0.25">
      <c r="E506" s="145"/>
      <c r="F506" s="145"/>
      <c r="G506" s="145"/>
      <c r="H506" s="145"/>
      <c r="I506" s="145"/>
      <c r="J506" s="145"/>
      <c r="K506" s="145"/>
    </row>
    <row r="507" spans="5:11" ht="13.15" x14ac:dyDescent="0.25">
      <c r="E507" s="145"/>
      <c r="F507" s="145"/>
      <c r="G507" s="145"/>
      <c r="H507" s="145"/>
      <c r="I507" s="145"/>
      <c r="J507" s="145"/>
      <c r="K507" s="145"/>
    </row>
    <row r="508" spans="5:11" ht="13.15" x14ac:dyDescent="0.25">
      <c r="E508" s="145"/>
      <c r="F508" s="145"/>
      <c r="G508" s="145"/>
      <c r="H508" s="145"/>
      <c r="I508" s="145"/>
      <c r="J508" s="145"/>
      <c r="K508" s="145"/>
    </row>
    <row r="509" spans="5:11" ht="13.15" x14ac:dyDescent="0.25">
      <c r="E509" s="145"/>
      <c r="F509" s="145"/>
      <c r="G509" s="145"/>
      <c r="H509" s="145"/>
      <c r="I509" s="145"/>
      <c r="J509" s="145"/>
      <c r="K509" s="145"/>
    </row>
    <row r="510" spans="5:11" ht="13.15" x14ac:dyDescent="0.25">
      <c r="E510" s="145"/>
      <c r="F510" s="145"/>
      <c r="G510" s="145"/>
      <c r="H510" s="145"/>
      <c r="I510" s="145"/>
      <c r="J510" s="145"/>
      <c r="K510" s="145"/>
    </row>
    <row r="511" spans="5:11" ht="13.15" x14ac:dyDescent="0.25">
      <c r="E511" s="145"/>
      <c r="F511" s="145"/>
      <c r="G511" s="145"/>
      <c r="H511" s="145"/>
      <c r="I511" s="145"/>
      <c r="J511" s="145"/>
      <c r="K511" s="145"/>
    </row>
    <row r="512" spans="5:11" ht="13.15" x14ac:dyDescent="0.25">
      <c r="E512" s="145"/>
      <c r="F512" s="145"/>
      <c r="G512" s="145"/>
      <c r="H512" s="145"/>
      <c r="I512" s="145"/>
      <c r="J512" s="145"/>
      <c r="K512" s="145"/>
    </row>
    <row r="513" spans="5:11" ht="13.15" x14ac:dyDescent="0.25">
      <c r="E513" s="145"/>
      <c r="F513" s="145"/>
      <c r="G513" s="145"/>
      <c r="H513" s="145"/>
      <c r="I513" s="145"/>
      <c r="J513" s="145"/>
      <c r="K513" s="145"/>
    </row>
    <row r="514" spans="5:11" ht="13.15" x14ac:dyDescent="0.25">
      <c r="E514" s="145"/>
      <c r="F514" s="145"/>
      <c r="G514" s="145"/>
      <c r="H514" s="145"/>
      <c r="I514" s="145"/>
      <c r="J514" s="145"/>
      <c r="K514" s="145"/>
    </row>
    <row r="515" spans="5:11" ht="13.15" x14ac:dyDescent="0.25">
      <c r="E515" s="145"/>
      <c r="F515" s="145"/>
      <c r="G515" s="145"/>
      <c r="H515" s="145"/>
      <c r="I515" s="145"/>
      <c r="J515" s="145"/>
      <c r="K515" s="145"/>
    </row>
    <row r="516" spans="5:11" ht="13.15" x14ac:dyDescent="0.25">
      <c r="E516" s="145"/>
      <c r="F516" s="145"/>
      <c r="G516" s="145"/>
      <c r="H516" s="145"/>
      <c r="I516" s="145"/>
      <c r="J516" s="145"/>
      <c r="K516" s="145"/>
    </row>
    <row r="517" spans="5:11" ht="13.15" x14ac:dyDescent="0.25">
      <c r="E517" s="145"/>
      <c r="F517" s="145"/>
      <c r="G517" s="145"/>
      <c r="H517" s="145"/>
      <c r="I517" s="145"/>
      <c r="J517" s="145"/>
      <c r="K517" s="145"/>
    </row>
    <row r="518" spans="5:11" ht="13.15" x14ac:dyDescent="0.25">
      <c r="E518" s="145"/>
      <c r="F518" s="145"/>
      <c r="G518" s="145"/>
      <c r="H518" s="145"/>
      <c r="I518" s="145"/>
      <c r="J518" s="145"/>
      <c r="K518" s="145"/>
    </row>
    <row r="519" spans="5:11" ht="13.15" x14ac:dyDescent="0.25">
      <c r="E519" s="145"/>
      <c r="F519" s="145"/>
      <c r="G519" s="145"/>
      <c r="H519" s="145"/>
      <c r="I519" s="145"/>
      <c r="J519" s="145"/>
      <c r="K519" s="145"/>
    </row>
    <row r="520" spans="5:11" ht="13.15" x14ac:dyDescent="0.25">
      <c r="E520" s="145"/>
      <c r="F520" s="145"/>
      <c r="G520" s="145"/>
      <c r="H520" s="145"/>
      <c r="I520" s="145"/>
      <c r="J520" s="145"/>
      <c r="K520" s="145"/>
    </row>
    <row r="521" spans="5:11" ht="13.15" x14ac:dyDescent="0.25">
      <c r="E521" s="145"/>
      <c r="F521" s="145"/>
      <c r="G521" s="145"/>
      <c r="H521" s="145"/>
      <c r="I521" s="145"/>
      <c r="J521" s="145"/>
      <c r="K521" s="145"/>
    </row>
    <row r="522" spans="5:11" ht="13.15" x14ac:dyDescent="0.25">
      <c r="E522" s="145"/>
      <c r="F522" s="145"/>
      <c r="G522" s="145"/>
      <c r="H522" s="145"/>
      <c r="I522" s="145"/>
      <c r="J522" s="145"/>
      <c r="K522" s="145"/>
    </row>
    <row r="523" spans="5:11" ht="13.15" x14ac:dyDescent="0.25">
      <c r="E523" s="145"/>
      <c r="F523" s="145"/>
      <c r="G523" s="145"/>
      <c r="H523" s="145"/>
      <c r="I523" s="145"/>
      <c r="J523" s="145"/>
      <c r="K523" s="145"/>
    </row>
    <row r="524" spans="5:11" ht="13.15" x14ac:dyDescent="0.25">
      <c r="E524" s="145"/>
      <c r="F524" s="145"/>
      <c r="G524" s="145"/>
      <c r="H524" s="145"/>
      <c r="I524" s="145"/>
      <c r="J524" s="145"/>
      <c r="K524" s="145"/>
    </row>
    <row r="525" spans="5:11" ht="13.15" x14ac:dyDescent="0.25">
      <c r="E525" s="145"/>
      <c r="F525" s="145"/>
      <c r="G525" s="145"/>
      <c r="H525" s="145"/>
      <c r="I525" s="145"/>
      <c r="J525" s="145"/>
      <c r="K525" s="145"/>
    </row>
    <row r="526" spans="5:11" ht="13.15" x14ac:dyDescent="0.25">
      <c r="E526" s="145"/>
      <c r="F526" s="145"/>
      <c r="G526" s="145"/>
      <c r="H526" s="145"/>
      <c r="I526" s="145"/>
      <c r="J526" s="145"/>
      <c r="K526" s="145"/>
    </row>
    <row r="527" spans="5:11" ht="13.15" x14ac:dyDescent="0.25">
      <c r="E527" s="145"/>
      <c r="F527" s="145"/>
      <c r="G527" s="145"/>
      <c r="H527" s="145"/>
      <c r="I527" s="145"/>
      <c r="J527" s="145"/>
      <c r="K527" s="145"/>
    </row>
    <row r="528" spans="5:11" ht="13.15" x14ac:dyDescent="0.25">
      <c r="E528" s="145"/>
      <c r="F528" s="145"/>
      <c r="G528" s="145"/>
      <c r="H528" s="145"/>
      <c r="I528" s="145"/>
      <c r="J528" s="145"/>
      <c r="K528" s="145"/>
    </row>
    <row r="529" spans="5:11" ht="13.15" x14ac:dyDescent="0.25">
      <c r="E529" s="145"/>
      <c r="F529" s="145"/>
      <c r="G529" s="145"/>
      <c r="H529" s="145"/>
      <c r="I529" s="145"/>
      <c r="J529" s="145"/>
      <c r="K529" s="145"/>
    </row>
    <row r="530" spans="5:11" ht="13.15" x14ac:dyDescent="0.25">
      <c r="E530" s="145"/>
      <c r="F530" s="145"/>
      <c r="G530" s="145"/>
      <c r="H530" s="145"/>
      <c r="I530" s="145"/>
      <c r="J530" s="145"/>
      <c r="K530" s="145"/>
    </row>
    <row r="531" spans="5:11" ht="13.15" x14ac:dyDescent="0.25">
      <c r="E531" s="145"/>
      <c r="F531" s="145"/>
      <c r="G531" s="145"/>
      <c r="H531" s="145"/>
      <c r="I531" s="145"/>
      <c r="J531" s="145"/>
      <c r="K531" s="145"/>
    </row>
    <row r="532" spans="5:11" ht="13.15" x14ac:dyDescent="0.25">
      <c r="E532" s="145"/>
      <c r="F532" s="145"/>
      <c r="G532" s="145"/>
      <c r="H532" s="145"/>
      <c r="I532" s="145"/>
      <c r="J532" s="145"/>
      <c r="K532" s="145"/>
    </row>
    <row r="533" spans="5:11" ht="13.15" x14ac:dyDescent="0.25">
      <c r="E533" s="145"/>
      <c r="F533" s="145"/>
      <c r="G533" s="145"/>
      <c r="H533" s="145"/>
      <c r="I533" s="145"/>
      <c r="J533" s="145"/>
      <c r="K533" s="145"/>
    </row>
    <row r="534" spans="5:11" ht="13.15" x14ac:dyDescent="0.25">
      <c r="E534" s="145"/>
      <c r="F534" s="145"/>
      <c r="G534" s="145"/>
      <c r="H534" s="145"/>
      <c r="I534" s="145"/>
      <c r="J534" s="145"/>
      <c r="K534" s="145"/>
    </row>
    <row r="535" spans="5:11" ht="13.15" x14ac:dyDescent="0.25">
      <c r="E535" s="145"/>
      <c r="F535" s="145"/>
      <c r="G535" s="145"/>
      <c r="H535" s="145"/>
      <c r="I535" s="145"/>
      <c r="J535" s="145"/>
      <c r="K535" s="145"/>
    </row>
    <row r="536" spans="5:11" ht="13.15" x14ac:dyDescent="0.25">
      <c r="E536" s="145"/>
      <c r="F536" s="145"/>
      <c r="G536" s="145"/>
      <c r="H536" s="145"/>
      <c r="I536" s="145"/>
      <c r="J536" s="145"/>
      <c r="K536" s="145"/>
    </row>
    <row r="537" spans="5:11" ht="13.15" x14ac:dyDescent="0.25">
      <c r="E537" s="145"/>
      <c r="F537" s="145"/>
      <c r="G537" s="145"/>
      <c r="H537" s="145"/>
      <c r="I537" s="145"/>
      <c r="J537" s="145"/>
      <c r="K537" s="145"/>
    </row>
    <row r="538" spans="5:11" ht="13.15" x14ac:dyDescent="0.25">
      <c r="E538" s="145"/>
      <c r="F538" s="145"/>
      <c r="G538" s="145"/>
      <c r="H538" s="145"/>
      <c r="I538" s="145"/>
      <c r="J538" s="145"/>
      <c r="K538" s="145"/>
    </row>
    <row r="539" spans="5:11" ht="13.15" x14ac:dyDescent="0.25">
      <c r="E539" s="145"/>
      <c r="F539" s="145"/>
      <c r="G539" s="145"/>
      <c r="H539" s="145"/>
      <c r="I539" s="145"/>
      <c r="J539" s="145"/>
      <c r="K539" s="145"/>
    </row>
    <row r="540" spans="5:11" ht="13.15" x14ac:dyDescent="0.25">
      <c r="E540" s="145"/>
      <c r="F540" s="145"/>
      <c r="G540" s="145"/>
      <c r="H540" s="145"/>
      <c r="I540" s="145"/>
      <c r="J540" s="145"/>
      <c r="K540" s="145"/>
    </row>
    <row r="541" spans="5:11" ht="13.15" x14ac:dyDescent="0.25">
      <c r="E541" s="145"/>
      <c r="F541" s="145"/>
      <c r="G541" s="145"/>
      <c r="H541" s="145"/>
      <c r="I541" s="145"/>
      <c r="J541" s="145"/>
      <c r="K541" s="145"/>
    </row>
    <row r="542" spans="5:11" ht="13.15" x14ac:dyDescent="0.25">
      <c r="E542" s="145"/>
      <c r="F542" s="145"/>
      <c r="G542" s="145"/>
      <c r="H542" s="145"/>
      <c r="I542" s="145"/>
      <c r="J542" s="145"/>
      <c r="K542" s="145"/>
    </row>
    <row r="543" spans="5:11" ht="13.15" x14ac:dyDescent="0.25">
      <c r="E543" s="145"/>
      <c r="F543" s="145"/>
      <c r="G543" s="145"/>
      <c r="H543" s="145"/>
      <c r="I543" s="145"/>
      <c r="J543" s="145"/>
      <c r="K543" s="145"/>
    </row>
    <row r="544" spans="5:11" ht="13.15" x14ac:dyDescent="0.25">
      <c r="E544" s="145"/>
      <c r="F544" s="145"/>
      <c r="G544" s="145"/>
      <c r="H544" s="145"/>
      <c r="I544" s="145"/>
      <c r="J544" s="145"/>
      <c r="K544" s="145"/>
    </row>
    <row r="545" spans="5:11" ht="13.15" x14ac:dyDescent="0.25">
      <c r="E545" s="145"/>
      <c r="F545" s="145"/>
      <c r="G545" s="145"/>
      <c r="H545" s="145"/>
      <c r="I545" s="145"/>
      <c r="J545" s="145"/>
      <c r="K545" s="145"/>
    </row>
    <row r="546" spans="5:11" ht="13.15" x14ac:dyDescent="0.25">
      <c r="E546" s="145"/>
      <c r="F546" s="145"/>
      <c r="G546" s="145"/>
      <c r="H546" s="145"/>
      <c r="I546" s="145"/>
      <c r="J546" s="145"/>
      <c r="K546" s="145"/>
    </row>
    <row r="547" spans="5:11" ht="13.15" x14ac:dyDescent="0.25">
      <c r="E547" s="145"/>
      <c r="F547" s="145"/>
      <c r="G547" s="145"/>
      <c r="H547" s="145"/>
      <c r="I547" s="145"/>
      <c r="J547" s="145"/>
      <c r="K547" s="145"/>
    </row>
    <row r="548" spans="5:11" ht="13.15" x14ac:dyDescent="0.25">
      <c r="E548" s="145"/>
      <c r="F548" s="145"/>
      <c r="G548" s="145"/>
      <c r="H548" s="145"/>
      <c r="I548" s="145"/>
      <c r="J548" s="145"/>
      <c r="K548" s="145"/>
    </row>
    <row r="549" spans="5:11" ht="13.15" x14ac:dyDescent="0.25">
      <c r="E549" s="145"/>
      <c r="F549" s="145"/>
      <c r="G549" s="145"/>
      <c r="H549" s="145"/>
      <c r="I549" s="145"/>
      <c r="J549" s="145"/>
      <c r="K549" s="145"/>
    </row>
    <row r="550" spans="5:11" ht="13.15" x14ac:dyDescent="0.25">
      <c r="E550" s="145"/>
      <c r="F550" s="145"/>
      <c r="G550" s="145"/>
      <c r="H550" s="145"/>
      <c r="I550" s="145"/>
      <c r="J550" s="145"/>
      <c r="K550" s="145"/>
    </row>
    <row r="551" spans="5:11" ht="13.15" x14ac:dyDescent="0.25">
      <c r="E551" s="145"/>
      <c r="F551" s="145"/>
      <c r="G551" s="145"/>
      <c r="H551" s="145"/>
      <c r="I551" s="145"/>
      <c r="J551" s="145"/>
      <c r="K551" s="145"/>
    </row>
    <row r="552" spans="5:11" ht="13.15" x14ac:dyDescent="0.25">
      <c r="E552" s="145"/>
      <c r="F552" s="145"/>
      <c r="G552" s="145"/>
      <c r="H552" s="145"/>
      <c r="I552" s="145"/>
      <c r="J552" s="145"/>
      <c r="K552" s="145"/>
    </row>
    <row r="553" spans="5:11" ht="13.15" x14ac:dyDescent="0.25">
      <c r="E553" s="145"/>
      <c r="F553" s="145"/>
      <c r="G553" s="145"/>
      <c r="H553" s="145"/>
      <c r="I553" s="145"/>
      <c r="J553" s="145"/>
      <c r="K553" s="145"/>
    </row>
    <row r="554" spans="5:11" ht="13.15" x14ac:dyDescent="0.25">
      <c r="E554" s="145"/>
      <c r="F554" s="145"/>
      <c r="G554" s="145"/>
      <c r="H554" s="145"/>
      <c r="I554" s="145"/>
      <c r="J554" s="145"/>
      <c r="K554" s="145"/>
    </row>
    <row r="555" spans="5:11" ht="13.15" x14ac:dyDescent="0.25">
      <c r="E555" s="145"/>
      <c r="F555" s="145"/>
      <c r="G555" s="145"/>
      <c r="H555" s="145"/>
      <c r="I555" s="145"/>
      <c r="J555" s="145"/>
      <c r="K555" s="145"/>
    </row>
    <row r="556" spans="5:11" ht="13.15" x14ac:dyDescent="0.25">
      <c r="E556" s="145"/>
      <c r="F556" s="145"/>
      <c r="G556" s="145"/>
      <c r="H556" s="145"/>
      <c r="I556" s="145"/>
      <c r="J556" s="145"/>
      <c r="K556" s="145"/>
    </row>
    <row r="557" spans="5:11" ht="13.15" x14ac:dyDescent="0.25">
      <c r="E557" s="145"/>
      <c r="F557" s="145"/>
      <c r="G557" s="145"/>
      <c r="H557" s="145"/>
      <c r="I557" s="145"/>
      <c r="J557" s="145"/>
      <c r="K557" s="145"/>
    </row>
    <row r="558" spans="5:11" ht="13.15" x14ac:dyDescent="0.25">
      <c r="E558" s="145"/>
      <c r="F558" s="145"/>
      <c r="G558" s="145"/>
      <c r="H558" s="145"/>
      <c r="I558" s="145"/>
      <c r="J558" s="145"/>
      <c r="K558" s="145"/>
    </row>
    <row r="559" spans="5:11" ht="13.15" x14ac:dyDescent="0.25">
      <c r="E559" s="145"/>
      <c r="F559" s="145"/>
      <c r="G559" s="145"/>
      <c r="H559" s="145"/>
      <c r="I559" s="145"/>
      <c r="J559" s="145"/>
      <c r="K559" s="145"/>
    </row>
    <row r="560" spans="5:11" ht="13.15" x14ac:dyDescent="0.25">
      <c r="E560" s="145"/>
      <c r="F560" s="145"/>
      <c r="G560" s="145"/>
      <c r="H560" s="145"/>
      <c r="I560" s="145"/>
      <c r="J560" s="145"/>
      <c r="K560" s="145"/>
    </row>
    <row r="561" spans="5:11" ht="13.15" x14ac:dyDescent="0.25">
      <c r="E561" s="145"/>
      <c r="F561" s="145"/>
      <c r="G561" s="145"/>
      <c r="H561" s="145"/>
      <c r="I561" s="145"/>
      <c r="J561" s="145"/>
      <c r="K561" s="145"/>
    </row>
    <row r="562" spans="5:11" ht="13.15" x14ac:dyDescent="0.25">
      <c r="E562" s="145"/>
      <c r="F562" s="145"/>
      <c r="G562" s="145"/>
      <c r="H562" s="145"/>
      <c r="I562" s="145"/>
      <c r="J562" s="145"/>
      <c r="K562" s="145"/>
    </row>
    <row r="563" spans="5:11" ht="13.15" x14ac:dyDescent="0.25">
      <c r="E563" s="145"/>
      <c r="F563" s="145"/>
      <c r="G563" s="145"/>
      <c r="H563" s="145"/>
      <c r="I563" s="145"/>
      <c r="J563" s="145"/>
      <c r="K563" s="145"/>
    </row>
    <row r="564" spans="5:11" ht="13.15" x14ac:dyDescent="0.25">
      <c r="E564" s="145"/>
      <c r="F564" s="145"/>
      <c r="G564" s="145"/>
      <c r="H564" s="145"/>
      <c r="I564" s="145"/>
      <c r="J564" s="145"/>
      <c r="K564" s="145"/>
    </row>
    <row r="565" spans="5:11" ht="13.15" x14ac:dyDescent="0.25">
      <c r="E565" s="145"/>
      <c r="F565" s="145"/>
      <c r="G565" s="145"/>
      <c r="H565" s="145"/>
      <c r="I565" s="145"/>
      <c r="J565" s="145"/>
      <c r="K565" s="145"/>
    </row>
    <row r="566" spans="5:11" ht="13.15" x14ac:dyDescent="0.25">
      <c r="E566" s="145"/>
      <c r="F566" s="145"/>
      <c r="G566" s="145"/>
      <c r="H566" s="145"/>
      <c r="I566" s="145"/>
      <c r="J566" s="145"/>
      <c r="K566" s="145"/>
    </row>
    <row r="567" spans="5:11" ht="13.15" x14ac:dyDescent="0.25">
      <c r="E567" s="145"/>
      <c r="F567" s="145"/>
      <c r="G567" s="145"/>
      <c r="H567" s="145"/>
      <c r="I567" s="145"/>
      <c r="J567" s="145"/>
      <c r="K567" s="145"/>
    </row>
    <row r="568" spans="5:11" ht="13.15" x14ac:dyDescent="0.25">
      <c r="E568" s="145"/>
      <c r="F568" s="145"/>
      <c r="G568" s="145"/>
      <c r="H568" s="145"/>
      <c r="I568" s="145"/>
      <c r="J568" s="145"/>
      <c r="K568" s="145"/>
    </row>
    <row r="569" spans="5:11" ht="13.15" x14ac:dyDescent="0.25">
      <c r="E569" s="145"/>
      <c r="F569" s="145"/>
      <c r="G569" s="145"/>
      <c r="H569" s="145"/>
      <c r="I569" s="145"/>
      <c r="J569" s="145"/>
      <c r="K569" s="145"/>
    </row>
    <row r="570" spans="5:11" ht="13.15" x14ac:dyDescent="0.25">
      <c r="E570" s="145"/>
      <c r="F570" s="145"/>
      <c r="G570" s="145"/>
      <c r="H570" s="145"/>
      <c r="I570" s="145"/>
      <c r="J570" s="145"/>
      <c r="K570" s="145"/>
    </row>
    <row r="571" spans="5:11" ht="13.15" x14ac:dyDescent="0.25">
      <c r="E571" s="145"/>
      <c r="F571" s="145"/>
      <c r="G571" s="145"/>
      <c r="H571" s="145"/>
      <c r="I571" s="145"/>
      <c r="J571" s="145"/>
      <c r="K571" s="145"/>
    </row>
    <row r="572" spans="5:11" ht="13.15" x14ac:dyDescent="0.25">
      <c r="E572" s="145"/>
      <c r="F572" s="145"/>
      <c r="G572" s="145"/>
      <c r="H572" s="145"/>
      <c r="I572" s="145"/>
      <c r="J572" s="145"/>
      <c r="K572" s="145"/>
    </row>
    <row r="573" spans="5:11" ht="13.15" x14ac:dyDescent="0.25">
      <c r="E573" s="145"/>
      <c r="F573" s="145"/>
      <c r="G573" s="145"/>
      <c r="H573" s="145"/>
      <c r="I573" s="145"/>
      <c r="J573" s="145"/>
      <c r="K573" s="145"/>
    </row>
    <row r="574" spans="5:11" ht="13.15" x14ac:dyDescent="0.25">
      <c r="E574" s="145"/>
      <c r="F574" s="145"/>
      <c r="G574" s="145"/>
      <c r="H574" s="145"/>
      <c r="I574" s="145"/>
      <c r="J574" s="145"/>
      <c r="K574" s="145"/>
    </row>
    <row r="575" spans="5:11" ht="13.15" x14ac:dyDescent="0.25">
      <c r="E575" s="145"/>
      <c r="F575" s="145"/>
      <c r="G575" s="145"/>
      <c r="H575" s="145"/>
      <c r="I575" s="145"/>
      <c r="J575" s="145"/>
      <c r="K575" s="145"/>
    </row>
    <row r="576" spans="5:11" ht="13.15" x14ac:dyDescent="0.25">
      <c r="E576" s="145"/>
      <c r="F576" s="145"/>
      <c r="G576" s="145"/>
      <c r="H576" s="145"/>
      <c r="I576" s="145"/>
      <c r="J576" s="145"/>
      <c r="K576" s="145"/>
    </row>
    <row r="577" spans="5:11" ht="13.15" x14ac:dyDescent="0.25">
      <c r="E577" s="145"/>
      <c r="F577" s="145"/>
      <c r="G577" s="145"/>
      <c r="H577" s="145"/>
      <c r="I577" s="145"/>
      <c r="J577" s="145"/>
      <c r="K577" s="145"/>
    </row>
    <row r="578" spans="5:11" ht="13.15" x14ac:dyDescent="0.25">
      <c r="E578" s="145"/>
      <c r="F578" s="145"/>
      <c r="G578" s="145"/>
      <c r="H578" s="145"/>
      <c r="I578" s="145"/>
      <c r="J578" s="145"/>
      <c r="K578" s="145"/>
    </row>
    <row r="579" spans="5:11" ht="13.15" x14ac:dyDescent="0.25">
      <c r="E579" s="145"/>
      <c r="F579" s="145"/>
      <c r="G579" s="145"/>
      <c r="H579" s="145"/>
      <c r="I579" s="145"/>
      <c r="J579" s="145"/>
      <c r="K579" s="145"/>
    </row>
    <row r="580" spans="5:11" ht="13.15" x14ac:dyDescent="0.25">
      <c r="E580" s="145"/>
      <c r="F580" s="145"/>
      <c r="G580" s="145"/>
      <c r="H580" s="145"/>
      <c r="I580" s="145"/>
      <c r="J580" s="145"/>
      <c r="K580" s="145"/>
    </row>
    <row r="581" spans="5:11" ht="13.15" x14ac:dyDescent="0.25">
      <c r="E581" s="145"/>
      <c r="F581" s="145"/>
      <c r="G581" s="145"/>
      <c r="H581" s="145"/>
      <c r="I581" s="145"/>
      <c r="J581" s="145"/>
      <c r="K581" s="145"/>
    </row>
    <row r="582" spans="5:11" ht="13.15" x14ac:dyDescent="0.25">
      <c r="E582" s="145"/>
      <c r="F582" s="145"/>
      <c r="G582" s="145"/>
      <c r="H582" s="145"/>
      <c r="I582" s="145"/>
      <c r="J582" s="145"/>
      <c r="K582" s="145"/>
    </row>
    <row r="583" spans="5:11" ht="13.15" x14ac:dyDescent="0.25">
      <c r="E583" s="145"/>
      <c r="F583" s="145"/>
      <c r="G583" s="145"/>
      <c r="H583" s="145"/>
      <c r="I583" s="145"/>
      <c r="J583" s="145"/>
      <c r="K583" s="145"/>
    </row>
    <row r="584" spans="5:11" ht="13.15" x14ac:dyDescent="0.25">
      <c r="E584" s="145"/>
      <c r="F584" s="145"/>
      <c r="G584" s="145"/>
      <c r="H584" s="145"/>
      <c r="I584" s="145"/>
      <c r="J584" s="145"/>
      <c r="K584" s="145"/>
    </row>
    <row r="585" spans="5:11" ht="13.15" x14ac:dyDescent="0.25">
      <c r="E585" s="145"/>
      <c r="F585" s="145"/>
      <c r="G585" s="145"/>
      <c r="H585" s="145"/>
      <c r="I585" s="145"/>
      <c r="J585" s="145"/>
      <c r="K585" s="145"/>
    </row>
    <row r="586" spans="5:11" ht="13.15" x14ac:dyDescent="0.25">
      <c r="E586" s="145"/>
      <c r="F586" s="145"/>
      <c r="G586" s="145"/>
      <c r="H586" s="145"/>
      <c r="I586" s="145"/>
      <c r="J586" s="145"/>
      <c r="K586" s="145"/>
    </row>
    <row r="587" spans="5:11" ht="13.15" x14ac:dyDescent="0.25">
      <c r="E587" s="145"/>
      <c r="F587" s="145"/>
      <c r="G587" s="145"/>
      <c r="H587" s="145"/>
      <c r="I587" s="145"/>
      <c r="J587" s="145"/>
      <c r="K587" s="145"/>
    </row>
    <row r="588" spans="5:11" ht="13.15" x14ac:dyDescent="0.25">
      <c r="E588" s="145"/>
      <c r="F588" s="145"/>
      <c r="G588" s="145"/>
      <c r="H588" s="145"/>
      <c r="I588" s="145"/>
      <c r="J588" s="145"/>
      <c r="K588" s="145"/>
    </row>
    <row r="589" spans="5:11" ht="13.15" x14ac:dyDescent="0.25">
      <c r="E589" s="145"/>
      <c r="F589" s="145"/>
      <c r="G589" s="145"/>
      <c r="H589" s="145"/>
      <c r="I589" s="145"/>
      <c r="J589" s="145"/>
      <c r="K589" s="145"/>
    </row>
    <row r="590" spans="5:11" ht="13.15" x14ac:dyDescent="0.25">
      <c r="E590" s="145"/>
      <c r="F590" s="145"/>
      <c r="G590" s="145"/>
      <c r="H590" s="145"/>
      <c r="I590" s="145"/>
      <c r="J590" s="145"/>
      <c r="K590" s="145"/>
    </row>
    <row r="591" spans="5:11" ht="13.15" x14ac:dyDescent="0.25">
      <c r="E591" s="145"/>
      <c r="F591" s="145"/>
      <c r="G591" s="145"/>
      <c r="H591" s="145"/>
      <c r="I591" s="145"/>
      <c r="J591" s="145"/>
      <c r="K591" s="145"/>
    </row>
    <row r="592" spans="5:11" ht="13.15" x14ac:dyDescent="0.25">
      <c r="E592" s="145"/>
      <c r="F592" s="145"/>
      <c r="G592" s="145"/>
      <c r="H592" s="145"/>
      <c r="I592" s="145"/>
      <c r="J592" s="145"/>
      <c r="K592" s="145"/>
    </row>
    <row r="593" spans="5:11" ht="13.15" x14ac:dyDescent="0.25">
      <c r="E593" s="145"/>
      <c r="F593" s="145"/>
      <c r="G593" s="145"/>
      <c r="H593" s="145"/>
      <c r="I593" s="145"/>
      <c r="J593" s="145"/>
      <c r="K593" s="145"/>
    </row>
    <row r="594" spans="5:11" ht="13.15" x14ac:dyDescent="0.25">
      <c r="E594" s="145"/>
      <c r="F594" s="145"/>
      <c r="G594" s="145"/>
      <c r="H594" s="145"/>
      <c r="I594" s="145"/>
      <c r="J594" s="145"/>
      <c r="K594" s="145"/>
    </row>
    <row r="595" spans="5:11" ht="13.15" x14ac:dyDescent="0.25">
      <c r="E595" s="145"/>
      <c r="F595" s="145"/>
      <c r="G595" s="145"/>
      <c r="H595" s="145"/>
      <c r="I595" s="145"/>
      <c r="J595" s="145"/>
      <c r="K595" s="145"/>
    </row>
    <row r="596" spans="5:11" ht="13.15" x14ac:dyDescent="0.25">
      <c r="E596" s="145"/>
      <c r="F596" s="145"/>
      <c r="G596" s="145"/>
      <c r="H596" s="145"/>
      <c r="I596" s="145"/>
      <c r="J596" s="145"/>
      <c r="K596" s="145"/>
    </row>
    <row r="597" spans="5:11" ht="13.15" x14ac:dyDescent="0.25">
      <c r="E597" s="145"/>
      <c r="F597" s="145"/>
      <c r="G597" s="145"/>
      <c r="H597" s="145"/>
      <c r="I597" s="145"/>
      <c r="J597" s="145"/>
      <c r="K597" s="145"/>
    </row>
    <row r="598" spans="5:11" ht="13.15" x14ac:dyDescent="0.25">
      <c r="E598" s="145"/>
      <c r="F598" s="145"/>
      <c r="G598" s="145"/>
      <c r="H598" s="145"/>
      <c r="I598" s="145"/>
      <c r="J598" s="145"/>
      <c r="K598" s="145"/>
    </row>
    <row r="599" spans="5:11" ht="13.15" x14ac:dyDescent="0.25">
      <c r="E599" s="145"/>
      <c r="F599" s="145"/>
      <c r="G599" s="145"/>
      <c r="H599" s="145"/>
      <c r="I599" s="145"/>
      <c r="J599" s="145"/>
      <c r="K599" s="145"/>
    </row>
    <row r="600" spans="5:11" ht="13.15" x14ac:dyDescent="0.25">
      <c r="E600" s="145"/>
      <c r="F600" s="145"/>
      <c r="G600" s="145"/>
      <c r="H600" s="145"/>
      <c r="I600" s="145"/>
      <c r="J600" s="145"/>
      <c r="K600" s="145"/>
    </row>
    <row r="601" spans="5:11" ht="13.15" x14ac:dyDescent="0.25">
      <c r="E601" s="145"/>
      <c r="F601" s="145"/>
      <c r="G601" s="145"/>
      <c r="H601" s="145"/>
      <c r="I601" s="145"/>
      <c r="J601" s="145"/>
      <c r="K601" s="145"/>
    </row>
    <row r="602" spans="5:11" ht="13.15" x14ac:dyDescent="0.25">
      <c r="E602" s="145"/>
      <c r="F602" s="145"/>
      <c r="G602" s="145"/>
      <c r="H602" s="145"/>
      <c r="I602" s="145"/>
      <c r="J602" s="145"/>
      <c r="K602" s="145"/>
    </row>
    <row r="603" spans="5:11" ht="13.15" x14ac:dyDescent="0.25">
      <c r="E603" s="145"/>
      <c r="F603" s="145"/>
      <c r="G603" s="145"/>
      <c r="H603" s="145"/>
      <c r="I603" s="145"/>
      <c r="J603" s="145"/>
      <c r="K603" s="145"/>
    </row>
    <row r="604" spans="5:11" ht="13.15" x14ac:dyDescent="0.25">
      <c r="E604" s="145"/>
      <c r="F604" s="145"/>
      <c r="G604" s="145"/>
      <c r="H604" s="145"/>
      <c r="I604" s="145"/>
      <c r="J604" s="145"/>
      <c r="K604" s="145"/>
    </row>
    <row r="605" spans="5:11" ht="13.15" x14ac:dyDescent="0.25">
      <c r="E605" s="145"/>
      <c r="F605" s="145"/>
      <c r="G605" s="145"/>
      <c r="H605" s="145"/>
      <c r="I605" s="145"/>
      <c r="J605" s="145"/>
      <c r="K605" s="145"/>
    </row>
    <row r="606" spans="5:11" ht="13.15" x14ac:dyDescent="0.25">
      <c r="E606" s="145"/>
      <c r="F606" s="145"/>
      <c r="G606" s="145"/>
      <c r="H606" s="145"/>
      <c r="I606" s="145"/>
      <c r="J606" s="145"/>
      <c r="K606" s="145"/>
    </row>
    <row r="607" spans="5:11" ht="13.15" x14ac:dyDescent="0.25">
      <c r="E607" s="145"/>
      <c r="F607" s="145"/>
      <c r="G607" s="145"/>
      <c r="H607" s="145"/>
      <c r="I607" s="145"/>
      <c r="J607" s="145"/>
      <c r="K607" s="145"/>
    </row>
    <row r="608" spans="5:11" ht="13.15" x14ac:dyDescent="0.25">
      <c r="E608" s="145"/>
      <c r="F608" s="145"/>
      <c r="G608" s="145"/>
      <c r="H608" s="145"/>
      <c r="I608" s="145"/>
      <c r="J608" s="145"/>
      <c r="K608" s="145"/>
    </row>
    <row r="609" spans="5:11" ht="13.15" x14ac:dyDescent="0.25">
      <c r="E609" s="145"/>
      <c r="F609" s="145"/>
      <c r="G609" s="145"/>
      <c r="H609" s="145"/>
      <c r="I609" s="145"/>
      <c r="J609" s="145"/>
      <c r="K609" s="145"/>
    </row>
    <row r="610" spans="5:11" ht="13.15" x14ac:dyDescent="0.25">
      <c r="E610" s="145"/>
      <c r="F610" s="145"/>
      <c r="G610" s="145"/>
      <c r="H610" s="145"/>
      <c r="I610" s="145"/>
      <c r="J610" s="145"/>
      <c r="K610" s="145"/>
    </row>
    <row r="611" spans="5:11" ht="13.15" x14ac:dyDescent="0.25">
      <c r="E611" s="145"/>
      <c r="F611" s="145"/>
      <c r="G611" s="145"/>
      <c r="H611" s="145"/>
      <c r="I611" s="145"/>
      <c r="J611" s="145"/>
      <c r="K611" s="145"/>
    </row>
    <row r="612" spans="5:11" ht="13.15" x14ac:dyDescent="0.25">
      <c r="E612" s="145"/>
      <c r="F612" s="145"/>
      <c r="G612" s="145"/>
      <c r="H612" s="145"/>
      <c r="I612" s="145"/>
      <c r="J612" s="145"/>
      <c r="K612" s="145"/>
    </row>
    <row r="613" spans="5:11" ht="13.15" x14ac:dyDescent="0.25">
      <c r="E613" s="145"/>
      <c r="F613" s="145"/>
      <c r="G613" s="145"/>
      <c r="H613" s="145"/>
      <c r="I613" s="145"/>
      <c r="J613" s="145"/>
      <c r="K613" s="145"/>
    </row>
    <row r="614" spans="5:11" ht="13.15" x14ac:dyDescent="0.25">
      <c r="E614" s="145"/>
      <c r="F614" s="145"/>
      <c r="G614" s="145"/>
      <c r="H614" s="145"/>
      <c r="I614" s="145"/>
      <c r="J614" s="145"/>
      <c r="K614" s="145"/>
    </row>
    <row r="615" spans="5:11" ht="13.15" x14ac:dyDescent="0.25">
      <c r="E615" s="145"/>
      <c r="F615" s="145"/>
      <c r="G615" s="145"/>
      <c r="H615" s="145"/>
      <c r="I615" s="145"/>
      <c r="J615" s="145"/>
      <c r="K615" s="145"/>
    </row>
    <row r="616" spans="5:11" ht="13.15" x14ac:dyDescent="0.25">
      <c r="E616" s="145"/>
      <c r="F616" s="145"/>
      <c r="G616" s="145"/>
      <c r="H616" s="145"/>
      <c r="I616" s="145"/>
      <c r="J616" s="145"/>
      <c r="K616" s="145"/>
    </row>
    <row r="617" spans="5:11" ht="13.15" x14ac:dyDescent="0.25">
      <c r="E617" s="145"/>
      <c r="F617" s="145"/>
      <c r="G617" s="145"/>
      <c r="H617" s="145"/>
      <c r="I617" s="145"/>
      <c r="J617" s="145"/>
      <c r="K617" s="145"/>
    </row>
    <row r="618" spans="5:11" ht="13.15" x14ac:dyDescent="0.25">
      <c r="E618" s="145"/>
      <c r="F618" s="145"/>
      <c r="G618" s="145"/>
      <c r="H618" s="145"/>
      <c r="I618" s="145"/>
      <c r="J618" s="145"/>
      <c r="K618" s="145"/>
    </row>
    <row r="619" spans="5:11" ht="13.15" x14ac:dyDescent="0.25">
      <c r="E619" s="145"/>
      <c r="F619" s="145"/>
      <c r="G619" s="145"/>
      <c r="H619" s="145"/>
      <c r="I619" s="145"/>
      <c r="J619" s="145"/>
      <c r="K619" s="145"/>
    </row>
    <row r="620" spans="5:11" ht="13.15" x14ac:dyDescent="0.25">
      <c r="E620" s="145"/>
      <c r="F620" s="145"/>
      <c r="G620" s="145"/>
      <c r="H620" s="145"/>
      <c r="I620" s="145"/>
      <c r="J620" s="145"/>
      <c r="K620" s="145"/>
    </row>
    <row r="621" spans="5:11" ht="13.15" x14ac:dyDescent="0.25">
      <c r="E621" s="145"/>
      <c r="F621" s="145"/>
      <c r="G621" s="145"/>
      <c r="H621" s="145"/>
      <c r="I621" s="145"/>
      <c r="J621" s="145"/>
      <c r="K621" s="145"/>
    </row>
    <row r="622" spans="5:11" ht="13.15" x14ac:dyDescent="0.25">
      <c r="E622" s="145"/>
      <c r="F622" s="145"/>
      <c r="G622" s="145"/>
      <c r="H622" s="145"/>
      <c r="I622" s="145"/>
      <c r="J622" s="145"/>
      <c r="K622" s="145"/>
    </row>
    <row r="623" spans="5:11" ht="13.15" x14ac:dyDescent="0.25">
      <c r="E623" s="145"/>
      <c r="F623" s="145"/>
      <c r="G623" s="145"/>
      <c r="H623" s="145"/>
      <c r="I623" s="145"/>
      <c r="J623" s="145"/>
      <c r="K623" s="145"/>
    </row>
    <row r="624" spans="5:11" ht="13.15" x14ac:dyDescent="0.25">
      <c r="E624" s="145"/>
      <c r="F624" s="145"/>
      <c r="G624" s="145"/>
      <c r="H624" s="145"/>
      <c r="I624" s="145"/>
      <c r="J624" s="145"/>
      <c r="K624" s="145"/>
    </row>
    <row r="625" spans="5:11" ht="13.15" x14ac:dyDescent="0.25">
      <c r="E625" s="145"/>
      <c r="F625" s="145"/>
      <c r="G625" s="145"/>
      <c r="H625" s="145"/>
      <c r="I625" s="145"/>
      <c r="J625" s="145"/>
      <c r="K625" s="145"/>
    </row>
    <row r="626" spans="5:11" ht="13.15" x14ac:dyDescent="0.25">
      <c r="E626" s="145"/>
      <c r="F626" s="145"/>
      <c r="G626" s="145"/>
      <c r="H626" s="145"/>
      <c r="I626" s="145"/>
      <c r="J626" s="145"/>
      <c r="K626" s="145"/>
    </row>
    <row r="627" spans="5:11" ht="13.15" x14ac:dyDescent="0.25">
      <c r="E627" s="145"/>
      <c r="F627" s="145"/>
      <c r="G627" s="145"/>
      <c r="H627" s="145"/>
      <c r="I627" s="145"/>
      <c r="J627" s="145"/>
      <c r="K627" s="145"/>
    </row>
    <row r="628" spans="5:11" ht="13.15" x14ac:dyDescent="0.25">
      <c r="E628" s="145"/>
      <c r="F628" s="145"/>
      <c r="G628" s="145"/>
      <c r="H628" s="145"/>
      <c r="I628" s="145"/>
      <c r="J628" s="145"/>
      <c r="K628" s="145"/>
    </row>
    <row r="629" spans="5:11" ht="13.15" x14ac:dyDescent="0.25">
      <c r="E629" s="145"/>
      <c r="F629" s="145"/>
      <c r="G629" s="145"/>
      <c r="H629" s="145"/>
      <c r="I629" s="145"/>
      <c r="J629" s="145"/>
      <c r="K629" s="145"/>
    </row>
    <row r="630" spans="5:11" ht="13.15" x14ac:dyDescent="0.25">
      <c r="E630" s="145"/>
      <c r="F630" s="145"/>
      <c r="G630" s="145"/>
      <c r="H630" s="145"/>
      <c r="I630" s="145"/>
      <c r="J630" s="145"/>
      <c r="K630" s="145"/>
    </row>
    <row r="631" spans="5:11" ht="13.15" x14ac:dyDescent="0.25">
      <c r="E631" s="145"/>
      <c r="F631" s="145"/>
      <c r="G631" s="145"/>
      <c r="H631" s="145"/>
      <c r="I631" s="145"/>
      <c r="J631" s="145"/>
      <c r="K631" s="145"/>
    </row>
    <row r="632" spans="5:11" ht="13.15" x14ac:dyDescent="0.25">
      <c r="E632" s="145"/>
      <c r="F632" s="145"/>
      <c r="G632" s="145"/>
      <c r="H632" s="145"/>
      <c r="I632" s="145"/>
      <c r="J632" s="145"/>
      <c r="K632" s="145"/>
    </row>
    <row r="633" spans="5:11" ht="13.15" x14ac:dyDescent="0.25">
      <c r="E633" s="145"/>
      <c r="F633" s="145"/>
      <c r="G633" s="145"/>
      <c r="H633" s="145"/>
      <c r="I633" s="145"/>
      <c r="J633" s="145"/>
      <c r="K633" s="145"/>
    </row>
    <row r="634" spans="5:11" ht="13.15" x14ac:dyDescent="0.25">
      <c r="E634" s="145"/>
      <c r="F634" s="145"/>
      <c r="G634" s="145"/>
      <c r="H634" s="145"/>
      <c r="I634" s="145"/>
      <c r="J634" s="145"/>
      <c r="K634" s="145"/>
    </row>
    <row r="635" spans="5:11" ht="13.15" x14ac:dyDescent="0.25">
      <c r="E635" s="145"/>
      <c r="F635" s="145"/>
      <c r="G635" s="145"/>
      <c r="H635" s="145"/>
      <c r="I635" s="145"/>
      <c r="J635" s="145"/>
      <c r="K635" s="145"/>
    </row>
    <row r="636" spans="5:11" ht="13.15" x14ac:dyDescent="0.25">
      <c r="E636" s="145"/>
      <c r="F636" s="145"/>
      <c r="G636" s="145"/>
      <c r="H636" s="145"/>
      <c r="I636" s="145"/>
      <c r="J636" s="145"/>
      <c r="K636" s="145"/>
    </row>
    <row r="637" spans="5:11" ht="13.15" x14ac:dyDescent="0.25">
      <c r="E637" s="145"/>
      <c r="F637" s="145"/>
      <c r="G637" s="145"/>
      <c r="H637" s="145"/>
      <c r="I637" s="145"/>
      <c r="J637" s="145"/>
      <c r="K637" s="145"/>
    </row>
    <row r="638" spans="5:11" ht="13.15" x14ac:dyDescent="0.25">
      <c r="E638" s="145"/>
      <c r="F638" s="145"/>
      <c r="G638" s="145"/>
      <c r="H638" s="145"/>
      <c r="I638" s="145"/>
      <c r="J638" s="145"/>
      <c r="K638" s="145"/>
    </row>
    <row r="639" spans="5:11" ht="13.15" x14ac:dyDescent="0.25">
      <c r="E639" s="145"/>
      <c r="F639" s="145"/>
      <c r="G639" s="145"/>
      <c r="H639" s="145"/>
      <c r="I639" s="145"/>
      <c r="J639" s="145"/>
      <c r="K639" s="145"/>
    </row>
    <row r="640" spans="5:11" ht="13.15" x14ac:dyDescent="0.25">
      <c r="E640" s="145"/>
      <c r="F640" s="145"/>
      <c r="G640" s="145"/>
      <c r="H640" s="145"/>
      <c r="I640" s="145"/>
      <c r="J640" s="145"/>
      <c r="K640" s="145"/>
    </row>
    <row r="641" spans="5:11" ht="13.15" x14ac:dyDescent="0.25">
      <c r="E641" s="145"/>
      <c r="F641" s="145"/>
      <c r="G641" s="145"/>
      <c r="H641" s="145"/>
      <c r="I641" s="145"/>
      <c r="J641" s="145"/>
      <c r="K641" s="145"/>
    </row>
    <row r="642" spans="5:11" ht="13.15" x14ac:dyDescent="0.25">
      <c r="E642" s="145"/>
      <c r="F642" s="145"/>
      <c r="G642" s="145"/>
      <c r="H642" s="145"/>
      <c r="I642" s="145"/>
      <c r="J642" s="145"/>
      <c r="K642" s="145"/>
    </row>
    <row r="643" spans="5:11" ht="13.15" x14ac:dyDescent="0.25">
      <c r="E643" s="145"/>
      <c r="F643" s="145"/>
      <c r="G643" s="145"/>
      <c r="H643" s="145"/>
      <c r="I643" s="145"/>
      <c r="J643" s="145"/>
      <c r="K643" s="145"/>
    </row>
    <row r="644" spans="5:11" ht="13.15" x14ac:dyDescent="0.25">
      <c r="E644" s="145"/>
      <c r="F644" s="145"/>
      <c r="G644" s="145"/>
      <c r="H644" s="145"/>
      <c r="I644" s="145"/>
      <c r="J644" s="145"/>
      <c r="K644" s="145"/>
    </row>
    <row r="645" spans="5:11" ht="13.15" x14ac:dyDescent="0.25">
      <c r="E645" s="145"/>
      <c r="F645" s="145"/>
      <c r="G645" s="145"/>
      <c r="H645" s="145"/>
      <c r="I645" s="145"/>
      <c r="J645" s="145"/>
      <c r="K645" s="145"/>
    </row>
    <row r="646" spans="5:11" ht="13.15" x14ac:dyDescent="0.25">
      <c r="E646" s="145"/>
      <c r="F646" s="145"/>
      <c r="G646" s="145"/>
      <c r="H646" s="145"/>
      <c r="I646" s="145"/>
      <c r="J646" s="145"/>
      <c r="K646" s="145"/>
    </row>
    <row r="647" spans="5:11" ht="13.15" x14ac:dyDescent="0.25">
      <c r="E647" s="145"/>
      <c r="F647" s="145"/>
      <c r="G647" s="145"/>
      <c r="H647" s="145"/>
      <c r="I647" s="145"/>
      <c r="J647" s="145"/>
      <c r="K647" s="145"/>
    </row>
    <row r="648" spans="5:11" ht="13.15" x14ac:dyDescent="0.25">
      <c r="E648" s="145"/>
      <c r="F648" s="145"/>
      <c r="G648" s="145"/>
      <c r="H648" s="145"/>
      <c r="I648" s="145"/>
      <c r="J648" s="145"/>
      <c r="K648" s="145"/>
    </row>
    <row r="649" spans="5:11" ht="13.15" x14ac:dyDescent="0.25">
      <c r="E649" s="145"/>
      <c r="F649" s="145"/>
      <c r="G649" s="145"/>
      <c r="H649" s="145"/>
      <c r="I649" s="145"/>
      <c r="J649" s="145"/>
      <c r="K649" s="145"/>
    </row>
    <row r="650" spans="5:11" ht="13.15" x14ac:dyDescent="0.25">
      <c r="E650" s="145"/>
      <c r="F650" s="145"/>
      <c r="G650" s="145"/>
      <c r="H650" s="145"/>
      <c r="I650" s="145"/>
      <c r="J650" s="145"/>
      <c r="K650" s="145"/>
    </row>
    <row r="651" spans="5:11" ht="13.15" x14ac:dyDescent="0.25">
      <c r="E651" s="145"/>
      <c r="F651" s="145"/>
      <c r="G651" s="145"/>
      <c r="H651" s="145"/>
      <c r="I651" s="145"/>
      <c r="J651" s="145"/>
      <c r="K651" s="145"/>
    </row>
    <row r="652" spans="5:11" ht="13.15" x14ac:dyDescent="0.25">
      <c r="E652" s="145"/>
      <c r="F652" s="145"/>
      <c r="G652" s="145"/>
      <c r="H652" s="145"/>
      <c r="I652" s="145"/>
      <c r="J652" s="145"/>
      <c r="K652" s="145"/>
    </row>
    <row r="653" spans="5:11" ht="13.15" x14ac:dyDescent="0.25">
      <c r="E653" s="145"/>
      <c r="F653" s="145"/>
      <c r="G653" s="145"/>
      <c r="H653" s="145"/>
      <c r="I653" s="145"/>
      <c r="J653" s="145"/>
      <c r="K653" s="145"/>
    </row>
    <row r="654" spans="5:11" ht="13.15" x14ac:dyDescent="0.25">
      <c r="E654" s="145"/>
      <c r="F654" s="145"/>
      <c r="G654" s="145"/>
      <c r="H654" s="145"/>
      <c r="I654" s="145"/>
      <c r="J654" s="145"/>
      <c r="K654" s="145"/>
    </row>
    <row r="655" spans="5:11" ht="13.15" x14ac:dyDescent="0.25">
      <c r="E655" s="145"/>
      <c r="F655" s="145"/>
      <c r="G655" s="145"/>
      <c r="H655" s="145"/>
      <c r="I655" s="145"/>
      <c r="J655" s="145"/>
      <c r="K655" s="145"/>
    </row>
    <row r="656" spans="5:11" ht="13.15" x14ac:dyDescent="0.25">
      <c r="E656" s="145"/>
      <c r="F656" s="145"/>
      <c r="G656" s="145"/>
      <c r="H656" s="145"/>
      <c r="I656" s="145"/>
      <c r="J656" s="145"/>
      <c r="K656" s="145"/>
    </row>
    <row r="657" spans="5:11" ht="13.15" x14ac:dyDescent="0.25">
      <c r="E657" s="145"/>
      <c r="F657" s="145"/>
      <c r="G657" s="145"/>
      <c r="H657" s="145"/>
      <c r="I657" s="145"/>
      <c r="J657" s="145"/>
      <c r="K657" s="145"/>
    </row>
    <row r="658" spans="5:11" ht="13.15" x14ac:dyDescent="0.25">
      <c r="E658" s="145"/>
      <c r="F658" s="145"/>
      <c r="G658" s="145"/>
      <c r="H658" s="145"/>
      <c r="I658" s="145"/>
      <c r="J658" s="145"/>
      <c r="K658" s="145"/>
    </row>
    <row r="659" spans="5:11" ht="13.15" x14ac:dyDescent="0.25">
      <c r="E659" s="145"/>
      <c r="F659" s="145"/>
      <c r="G659" s="145"/>
      <c r="H659" s="145"/>
      <c r="I659" s="145"/>
      <c r="J659" s="145"/>
      <c r="K659" s="145"/>
    </row>
    <row r="660" spans="5:11" ht="13.15" x14ac:dyDescent="0.25">
      <c r="E660" s="145"/>
      <c r="F660" s="145"/>
      <c r="G660" s="145"/>
      <c r="H660" s="145"/>
      <c r="I660" s="145"/>
      <c r="J660" s="145"/>
      <c r="K660" s="145"/>
    </row>
    <row r="661" spans="5:11" ht="13.15" x14ac:dyDescent="0.25">
      <c r="E661" s="145"/>
      <c r="F661" s="145"/>
      <c r="G661" s="145"/>
      <c r="H661" s="145"/>
      <c r="I661" s="145"/>
      <c r="J661" s="145"/>
      <c r="K661" s="145"/>
    </row>
    <row r="662" spans="5:11" ht="13.15" x14ac:dyDescent="0.25">
      <c r="E662" s="145"/>
      <c r="F662" s="145"/>
      <c r="G662" s="145"/>
      <c r="H662" s="145"/>
      <c r="I662" s="145"/>
      <c r="J662" s="145"/>
      <c r="K662" s="145"/>
    </row>
    <row r="663" spans="5:11" ht="13.15" x14ac:dyDescent="0.25">
      <c r="E663" s="145"/>
      <c r="F663" s="145"/>
      <c r="G663" s="145"/>
      <c r="H663" s="145"/>
      <c r="I663" s="145"/>
      <c r="J663" s="145"/>
      <c r="K663" s="145"/>
    </row>
    <row r="664" spans="5:11" ht="13.15" x14ac:dyDescent="0.25">
      <c r="E664" s="145"/>
      <c r="F664" s="145"/>
      <c r="G664" s="145"/>
      <c r="H664" s="145"/>
      <c r="I664" s="145"/>
      <c r="J664" s="145"/>
      <c r="K664" s="145"/>
    </row>
    <row r="665" spans="5:11" ht="13.15" x14ac:dyDescent="0.25">
      <c r="E665" s="145"/>
      <c r="F665" s="145"/>
      <c r="G665" s="145"/>
      <c r="H665" s="145"/>
      <c r="I665" s="145"/>
      <c r="J665" s="145"/>
      <c r="K665" s="145"/>
    </row>
    <row r="666" spans="5:11" ht="13.15" x14ac:dyDescent="0.25">
      <c r="E666" s="145"/>
      <c r="F666" s="145"/>
      <c r="G666" s="145"/>
      <c r="H666" s="145"/>
      <c r="I666" s="145"/>
      <c r="J666" s="145"/>
      <c r="K666" s="145"/>
    </row>
    <row r="667" spans="5:11" ht="13.15" x14ac:dyDescent="0.25">
      <c r="E667" s="145"/>
      <c r="F667" s="145"/>
      <c r="G667" s="145"/>
      <c r="H667" s="145"/>
      <c r="I667" s="145"/>
      <c r="J667" s="145"/>
      <c r="K667" s="145"/>
    </row>
    <row r="668" spans="5:11" ht="13.15" x14ac:dyDescent="0.25">
      <c r="E668" s="145"/>
      <c r="F668" s="145"/>
      <c r="G668" s="145"/>
      <c r="H668" s="145"/>
      <c r="I668" s="145"/>
      <c r="J668" s="145"/>
      <c r="K668" s="145"/>
    </row>
    <row r="669" spans="5:11" ht="13.15" x14ac:dyDescent="0.25">
      <c r="E669" s="145"/>
      <c r="F669" s="145"/>
      <c r="G669" s="145"/>
      <c r="H669" s="145"/>
      <c r="I669" s="145"/>
      <c r="J669" s="145"/>
      <c r="K669" s="145"/>
    </row>
    <row r="670" spans="5:11" ht="13.15" x14ac:dyDescent="0.25">
      <c r="E670" s="145"/>
      <c r="F670" s="145"/>
      <c r="G670" s="145"/>
      <c r="H670" s="145"/>
      <c r="I670" s="145"/>
      <c r="J670" s="145"/>
      <c r="K670" s="145"/>
    </row>
    <row r="671" spans="5:11" ht="13.15" x14ac:dyDescent="0.25">
      <c r="E671" s="145"/>
      <c r="F671" s="145"/>
      <c r="G671" s="145"/>
      <c r="H671" s="145"/>
      <c r="I671" s="145"/>
      <c r="J671" s="145"/>
      <c r="K671" s="145"/>
    </row>
    <row r="672" spans="5:11" ht="13.15" x14ac:dyDescent="0.25">
      <c r="E672" s="145"/>
      <c r="F672" s="145"/>
      <c r="G672" s="145"/>
      <c r="H672" s="145"/>
      <c r="I672" s="145"/>
      <c r="J672" s="145"/>
      <c r="K672" s="145"/>
    </row>
    <row r="673" spans="5:11" ht="13.15" x14ac:dyDescent="0.25">
      <c r="E673" s="145"/>
      <c r="F673" s="145"/>
      <c r="G673" s="145"/>
      <c r="H673" s="145"/>
      <c r="I673" s="145"/>
      <c r="J673" s="145"/>
      <c r="K673" s="145"/>
    </row>
    <row r="674" spans="5:11" ht="13.15" x14ac:dyDescent="0.25">
      <c r="E674" s="145"/>
      <c r="F674" s="145"/>
      <c r="G674" s="145"/>
      <c r="H674" s="145"/>
      <c r="I674" s="145"/>
      <c r="J674" s="145"/>
      <c r="K674" s="145"/>
    </row>
    <row r="675" spans="5:11" ht="13.15" x14ac:dyDescent="0.25">
      <c r="E675" s="145"/>
      <c r="F675" s="145"/>
      <c r="G675" s="145"/>
      <c r="H675" s="145"/>
      <c r="I675" s="145"/>
      <c r="J675" s="145"/>
      <c r="K675" s="145"/>
    </row>
    <row r="676" spans="5:11" ht="13.15" x14ac:dyDescent="0.25">
      <c r="E676" s="145"/>
      <c r="F676" s="145"/>
      <c r="G676" s="145"/>
      <c r="H676" s="145"/>
      <c r="I676" s="145"/>
      <c r="J676" s="145"/>
      <c r="K676" s="145"/>
    </row>
    <row r="677" spans="5:11" ht="13.15" x14ac:dyDescent="0.25">
      <c r="E677" s="145"/>
      <c r="F677" s="145"/>
      <c r="G677" s="145"/>
      <c r="H677" s="145"/>
      <c r="I677" s="145"/>
      <c r="J677" s="145"/>
      <c r="K677" s="145"/>
    </row>
    <row r="678" spans="5:11" ht="13.15" x14ac:dyDescent="0.25">
      <c r="E678" s="145"/>
      <c r="F678" s="145"/>
      <c r="G678" s="145"/>
      <c r="H678" s="145"/>
      <c r="I678" s="145"/>
      <c r="J678" s="145"/>
      <c r="K678" s="145"/>
    </row>
    <row r="679" spans="5:11" ht="13.15" x14ac:dyDescent="0.25">
      <c r="E679" s="145"/>
      <c r="F679" s="145"/>
      <c r="G679" s="145"/>
      <c r="H679" s="145"/>
      <c r="I679" s="145"/>
      <c r="J679" s="145"/>
      <c r="K679" s="145"/>
    </row>
    <row r="680" spans="5:11" ht="13.15" x14ac:dyDescent="0.25">
      <c r="E680" s="145"/>
      <c r="F680" s="145"/>
      <c r="G680" s="145"/>
      <c r="H680" s="145"/>
      <c r="I680" s="145"/>
      <c r="J680" s="145"/>
      <c r="K680" s="145"/>
    </row>
    <row r="681" spans="5:11" ht="13.15" x14ac:dyDescent="0.25">
      <c r="E681" s="145"/>
      <c r="F681" s="145"/>
      <c r="G681" s="145"/>
      <c r="H681" s="145"/>
      <c r="I681" s="145"/>
      <c r="J681" s="145"/>
      <c r="K681" s="145"/>
    </row>
    <row r="682" spans="5:11" ht="13.15" x14ac:dyDescent="0.25">
      <c r="E682" s="145"/>
      <c r="F682" s="145"/>
      <c r="G682" s="145"/>
      <c r="H682" s="145"/>
      <c r="I682" s="145"/>
      <c r="J682" s="145"/>
      <c r="K682" s="145"/>
    </row>
    <row r="683" spans="5:11" ht="13.15" x14ac:dyDescent="0.25">
      <c r="E683" s="145"/>
      <c r="F683" s="145"/>
      <c r="G683" s="145"/>
      <c r="H683" s="145"/>
      <c r="I683" s="145"/>
      <c r="J683" s="145"/>
      <c r="K683" s="145"/>
    </row>
    <row r="684" spans="5:11" ht="13.15" x14ac:dyDescent="0.25">
      <c r="E684" s="145"/>
      <c r="F684" s="145"/>
      <c r="G684" s="145"/>
      <c r="H684" s="145"/>
      <c r="I684" s="145"/>
      <c r="J684" s="145"/>
      <c r="K684" s="145"/>
    </row>
    <row r="685" spans="5:11" ht="13.15" x14ac:dyDescent="0.25">
      <c r="E685" s="145"/>
      <c r="F685" s="145"/>
      <c r="G685" s="145"/>
      <c r="H685" s="145"/>
      <c r="I685" s="145"/>
      <c r="J685" s="145"/>
      <c r="K685" s="145"/>
    </row>
    <row r="686" spans="5:11" ht="13.15" x14ac:dyDescent="0.25">
      <c r="E686" s="145"/>
      <c r="F686" s="145"/>
      <c r="G686" s="145"/>
      <c r="H686" s="145"/>
      <c r="I686" s="145"/>
      <c r="J686" s="145"/>
      <c r="K686" s="145"/>
    </row>
    <row r="687" spans="5:11" ht="13.15" x14ac:dyDescent="0.25">
      <c r="E687" s="145"/>
      <c r="F687" s="145"/>
      <c r="G687" s="145"/>
      <c r="H687" s="145"/>
      <c r="I687" s="145"/>
      <c r="J687" s="145"/>
      <c r="K687" s="145"/>
    </row>
    <row r="688" spans="5:11" ht="13.15" x14ac:dyDescent="0.25">
      <c r="E688" s="145"/>
      <c r="F688" s="145"/>
      <c r="G688" s="145"/>
      <c r="H688" s="145"/>
      <c r="I688" s="145"/>
      <c r="J688" s="145"/>
      <c r="K688" s="145"/>
    </row>
    <row r="689" spans="5:11" ht="13.15" x14ac:dyDescent="0.25">
      <c r="E689" s="145"/>
      <c r="F689" s="145"/>
      <c r="G689" s="145"/>
      <c r="H689" s="145"/>
      <c r="I689" s="145"/>
      <c r="J689" s="145"/>
      <c r="K689" s="145"/>
    </row>
    <row r="690" spans="5:11" ht="13.15" x14ac:dyDescent="0.25">
      <c r="E690" s="145"/>
      <c r="F690" s="145"/>
      <c r="G690" s="145"/>
      <c r="H690" s="145"/>
      <c r="I690" s="145"/>
      <c r="J690" s="145"/>
      <c r="K690" s="145"/>
    </row>
    <row r="691" spans="5:11" ht="13.15" x14ac:dyDescent="0.25">
      <c r="E691" s="145"/>
      <c r="F691" s="145"/>
      <c r="G691" s="145"/>
      <c r="H691" s="145"/>
      <c r="I691" s="145"/>
      <c r="J691" s="145"/>
      <c r="K691" s="145"/>
    </row>
    <row r="692" spans="5:11" ht="13.15" x14ac:dyDescent="0.25">
      <c r="E692" s="145"/>
      <c r="F692" s="145"/>
      <c r="G692" s="145"/>
      <c r="H692" s="145"/>
      <c r="I692" s="145"/>
      <c r="J692" s="145"/>
      <c r="K692" s="145"/>
    </row>
    <row r="693" spans="5:11" ht="13.15" x14ac:dyDescent="0.25">
      <c r="E693" s="145"/>
      <c r="F693" s="145"/>
      <c r="G693" s="145"/>
      <c r="H693" s="145"/>
      <c r="I693" s="145"/>
      <c r="J693" s="145"/>
      <c r="K693" s="145"/>
    </row>
    <row r="694" spans="5:11" ht="13.15" x14ac:dyDescent="0.25">
      <c r="E694" s="145"/>
      <c r="F694" s="145"/>
      <c r="G694" s="145"/>
      <c r="H694" s="145"/>
      <c r="I694" s="145"/>
      <c r="J694" s="145"/>
      <c r="K694" s="145"/>
    </row>
    <row r="695" spans="5:11" ht="13.15" x14ac:dyDescent="0.25">
      <c r="E695" s="145"/>
      <c r="F695" s="145"/>
      <c r="G695" s="145"/>
      <c r="H695" s="145"/>
      <c r="I695" s="145"/>
      <c r="J695" s="145"/>
      <c r="K695" s="145"/>
    </row>
    <row r="696" spans="5:11" ht="13.15" x14ac:dyDescent="0.25">
      <c r="E696" s="145"/>
      <c r="F696" s="145"/>
      <c r="G696" s="145"/>
      <c r="H696" s="145"/>
      <c r="I696" s="145"/>
      <c r="J696" s="145"/>
      <c r="K696" s="145"/>
    </row>
    <row r="697" spans="5:11" ht="13.15" x14ac:dyDescent="0.25">
      <c r="E697" s="145"/>
      <c r="F697" s="145"/>
      <c r="G697" s="145"/>
      <c r="H697" s="145"/>
      <c r="I697" s="145"/>
      <c r="J697" s="145"/>
      <c r="K697" s="145"/>
    </row>
    <row r="698" spans="5:11" ht="13.15" x14ac:dyDescent="0.25">
      <c r="E698" s="145"/>
      <c r="F698" s="145"/>
      <c r="G698" s="145"/>
      <c r="H698" s="145"/>
      <c r="I698" s="145"/>
      <c r="J698" s="145"/>
      <c r="K698" s="145"/>
    </row>
    <row r="699" spans="5:11" ht="13.15" x14ac:dyDescent="0.25">
      <c r="E699" s="145"/>
      <c r="F699" s="145"/>
      <c r="G699" s="145"/>
      <c r="H699" s="145"/>
      <c r="I699" s="145"/>
      <c r="J699" s="145"/>
      <c r="K699" s="145"/>
    </row>
    <row r="700" spans="5:11" ht="13.15" x14ac:dyDescent="0.25">
      <c r="E700" s="145"/>
      <c r="F700" s="145"/>
      <c r="G700" s="145"/>
      <c r="H700" s="145"/>
      <c r="I700" s="145"/>
      <c r="J700" s="145"/>
      <c r="K700" s="145"/>
    </row>
    <row r="701" spans="5:11" ht="13.15" x14ac:dyDescent="0.25">
      <c r="E701" s="145"/>
      <c r="F701" s="145"/>
      <c r="G701" s="145"/>
      <c r="H701" s="145"/>
      <c r="I701" s="145"/>
      <c r="J701" s="145"/>
      <c r="K701" s="145"/>
    </row>
    <row r="702" spans="5:11" ht="13.15" x14ac:dyDescent="0.25">
      <c r="E702" s="145"/>
      <c r="F702" s="145"/>
      <c r="G702" s="145"/>
      <c r="H702" s="145"/>
      <c r="I702" s="145"/>
      <c r="J702" s="145"/>
      <c r="K702" s="145"/>
    </row>
    <row r="703" spans="5:11" ht="13.15" x14ac:dyDescent="0.25">
      <c r="E703" s="145"/>
      <c r="F703" s="145"/>
      <c r="G703" s="145"/>
      <c r="H703" s="145"/>
      <c r="I703" s="145"/>
      <c r="J703" s="145"/>
      <c r="K703" s="145"/>
    </row>
    <row r="704" spans="5:11" ht="13.15" x14ac:dyDescent="0.25">
      <c r="E704" s="145"/>
      <c r="F704" s="145"/>
      <c r="G704" s="145"/>
      <c r="H704" s="145"/>
      <c r="I704" s="145"/>
      <c r="J704" s="145"/>
      <c r="K704" s="145"/>
    </row>
    <row r="705" spans="5:11" ht="13.15" x14ac:dyDescent="0.25">
      <c r="E705" s="145"/>
      <c r="F705" s="145"/>
      <c r="G705" s="145"/>
      <c r="H705" s="145"/>
      <c r="I705" s="145"/>
      <c r="J705" s="145"/>
      <c r="K705" s="145"/>
    </row>
    <row r="706" spans="5:11" ht="13.15" x14ac:dyDescent="0.25">
      <c r="E706" s="145"/>
      <c r="F706" s="145"/>
      <c r="G706" s="145"/>
      <c r="H706" s="145"/>
      <c r="I706" s="145"/>
      <c r="J706" s="145"/>
      <c r="K706" s="145"/>
    </row>
    <row r="707" spans="5:11" ht="13.15" x14ac:dyDescent="0.25">
      <c r="E707" s="145"/>
      <c r="F707" s="145"/>
      <c r="G707" s="145"/>
      <c r="H707" s="145"/>
      <c r="I707" s="145"/>
      <c r="J707" s="145"/>
      <c r="K707" s="145"/>
    </row>
    <row r="708" spans="5:11" ht="13.15" x14ac:dyDescent="0.25">
      <c r="E708" s="145"/>
      <c r="F708" s="145"/>
      <c r="G708" s="145"/>
      <c r="H708" s="145"/>
      <c r="I708" s="145"/>
      <c r="J708" s="145"/>
      <c r="K708" s="145"/>
    </row>
    <row r="709" spans="5:11" ht="13.15" x14ac:dyDescent="0.25">
      <c r="E709" s="145"/>
      <c r="F709" s="145"/>
      <c r="G709" s="145"/>
      <c r="H709" s="145"/>
      <c r="I709" s="145"/>
      <c r="J709" s="145"/>
      <c r="K709" s="145"/>
    </row>
    <row r="710" spans="5:11" ht="13.15" x14ac:dyDescent="0.25">
      <c r="E710" s="145"/>
      <c r="F710" s="145"/>
      <c r="G710" s="145"/>
      <c r="H710" s="145"/>
      <c r="I710" s="145"/>
      <c r="J710" s="145"/>
      <c r="K710" s="145"/>
    </row>
    <row r="711" spans="5:11" ht="13.15" x14ac:dyDescent="0.25">
      <c r="E711" s="145"/>
      <c r="F711" s="145"/>
      <c r="G711" s="145"/>
      <c r="H711" s="145"/>
      <c r="I711" s="145"/>
      <c r="J711" s="145"/>
      <c r="K711" s="145"/>
    </row>
    <row r="712" spans="5:11" ht="13.15" x14ac:dyDescent="0.25">
      <c r="E712" s="145"/>
      <c r="F712" s="145"/>
      <c r="G712" s="145"/>
      <c r="H712" s="145"/>
      <c r="I712" s="145"/>
      <c r="J712" s="145"/>
      <c r="K712" s="145"/>
    </row>
    <row r="713" spans="5:11" ht="13.15" x14ac:dyDescent="0.25">
      <c r="E713" s="145"/>
      <c r="F713" s="145"/>
      <c r="G713" s="145"/>
      <c r="H713" s="145"/>
      <c r="I713" s="145"/>
      <c r="J713" s="145"/>
      <c r="K713" s="145"/>
    </row>
    <row r="714" spans="5:11" ht="13.15" x14ac:dyDescent="0.25">
      <c r="E714" s="145"/>
      <c r="F714" s="145"/>
      <c r="G714" s="145"/>
      <c r="H714" s="145"/>
      <c r="I714" s="145"/>
      <c r="J714" s="145"/>
      <c r="K714" s="145"/>
    </row>
    <row r="715" spans="5:11" ht="13.15" x14ac:dyDescent="0.25">
      <c r="E715" s="145"/>
      <c r="F715" s="145"/>
      <c r="G715" s="145"/>
      <c r="H715" s="145"/>
      <c r="I715" s="145"/>
      <c r="J715" s="145"/>
      <c r="K715" s="145"/>
    </row>
    <row r="716" spans="5:11" ht="13.15" x14ac:dyDescent="0.25">
      <c r="E716" s="145"/>
      <c r="F716" s="145"/>
      <c r="G716" s="145"/>
      <c r="H716" s="145"/>
      <c r="I716" s="145"/>
      <c r="J716" s="145"/>
      <c r="K716" s="145"/>
    </row>
    <row r="717" spans="5:11" ht="13.15" x14ac:dyDescent="0.25">
      <c r="E717" s="145"/>
      <c r="F717" s="145"/>
      <c r="G717" s="145"/>
      <c r="H717" s="145"/>
      <c r="I717" s="145"/>
      <c r="J717" s="145"/>
      <c r="K717" s="145"/>
    </row>
    <row r="718" spans="5:11" ht="13.15" x14ac:dyDescent="0.25">
      <c r="E718" s="145"/>
      <c r="F718" s="145"/>
      <c r="G718" s="145"/>
      <c r="H718" s="145"/>
      <c r="I718" s="145"/>
      <c r="J718" s="145"/>
      <c r="K718" s="145"/>
    </row>
    <row r="719" spans="5:11" ht="13.15" x14ac:dyDescent="0.25">
      <c r="E719" s="145"/>
      <c r="F719" s="145"/>
      <c r="G719" s="145"/>
      <c r="H719" s="145"/>
      <c r="I719" s="145"/>
      <c r="J719" s="145"/>
      <c r="K719" s="145"/>
    </row>
    <row r="720" spans="5:11" ht="13.15" x14ac:dyDescent="0.25">
      <c r="E720" s="145"/>
      <c r="F720" s="145"/>
      <c r="G720" s="145"/>
      <c r="H720" s="145"/>
      <c r="I720" s="145"/>
      <c r="J720" s="145"/>
      <c r="K720" s="145"/>
    </row>
    <row r="721" spans="5:11" ht="13.15" x14ac:dyDescent="0.25">
      <c r="E721" s="145"/>
      <c r="F721" s="145"/>
      <c r="G721" s="145"/>
      <c r="H721" s="145"/>
      <c r="I721" s="145"/>
      <c r="J721" s="145"/>
      <c r="K721" s="145"/>
    </row>
    <row r="722" spans="5:11" ht="13.15" x14ac:dyDescent="0.25">
      <c r="E722" s="145"/>
      <c r="F722" s="145"/>
      <c r="G722" s="145"/>
      <c r="H722" s="145"/>
      <c r="I722" s="145"/>
      <c r="J722" s="145"/>
      <c r="K722" s="145"/>
    </row>
    <row r="723" spans="5:11" ht="13.15" x14ac:dyDescent="0.25">
      <c r="E723" s="145"/>
      <c r="F723" s="145"/>
      <c r="G723" s="145"/>
      <c r="H723" s="145"/>
      <c r="I723" s="145"/>
      <c r="J723" s="145"/>
      <c r="K723" s="145"/>
    </row>
    <row r="724" spans="5:11" ht="13.15" x14ac:dyDescent="0.25">
      <c r="E724" s="145"/>
      <c r="F724" s="145"/>
      <c r="G724" s="145"/>
      <c r="H724" s="145"/>
      <c r="I724" s="145"/>
      <c r="J724" s="145"/>
      <c r="K724" s="145"/>
    </row>
    <row r="725" spans="5:11" ht="13.15" x14ac:dyDescent="0.25">
      <c r="E725" s="145"/>
      <c r="F725" s="145"/>
      <c r="G725" s="145"/>
      <c r="H725" s="145"/>
      <c r="I725" s="145"/>
      <c r="J725" s="145"/>
      <c r="K725" s="145"/>
    </row>
    <row r="726" spans="5:11" ht="13.15" x14ac:dyDescent="0.25">
      <c r="E726" s="145"/>
      <c r="F726" s="145"/>
      <c r="G726" s="145"/>
      <c r="H726" s="145"/>
      <c r="I726" s="145"/>
      <c r="J726" s="145"/>
      <c r="K726" s="145"/>
    </row>
    <row r="727" spans="5:11" ht="13.15" x14ac:dyDescent="0.25">
      <c r="E727" s="145"/>
      <c r="F727" s="145"/>
      <c r="G727" s="145"/>
      <c r="H727" s="145"/>
      <c r="I727" s="145"/>
      <c r="J727" s="145"/>
      <c r="K727" s="145"/>
    </row>
    <row r="728" spans="5:11" ht="13.15" x14ac:dyDescent="0.25">
      <c r="E728" s="145"/>
      <c r="F728" s="145"/>
      <c r="G728" s="145"/>
      <c r="H728" s="145"/>
      <c r="I728" s="145"/>
      <c r="J728" s="145"/>
      <c r="K728" s="145"/>
    </row>
    <row r="729" spans="5:11" ht="13.15" x14ac:dyDescent="0.25">
      <c r="E729" s="145"/>
      <c r="F729" s="145"/>
      <c r="G729" s="145"/>
      <c r="H729" s="145"/>
      <c r="I729" s="145"/>
      <c r="J729" s="145"/>
      <c r="K729" s="145"/>
    </row>
    <row r="730" spans="5:11" ht="13.15" x14ac:dyDescent="0.25">
      <c r="E730" s="145"/>
      <c r="F730" s="145"/>
      <c r="G730" s="145"/>
      <c r="H730" s="145"/>
      <c r="I730" s="145"/>
      <c r="J730" s="145"/>
      <c r="K730" s="145"/>
    </row>
    <row r="731" spans="5:11" ht="13.15" x14ac:dyDescent="0.25">
      <c r="E731" s="145"/>
      <c r="F731" s="145"/>
      <c r="G731" s="145"/>
      <c r="H731" s="145"/>
      <c r="I731" s="145"/>
      <c r="J731" s="145"/>
      <c r="K731" s="145"/>
    </row>
    <row r="732" spans="5:11" ht="13.15" x14ac:dyDescent="0.25">
      <c r="E732" s="145"/>
      <c r="F732" s="145"/>
      <c r="G732" s="145"/>
      <c r="H732" s="145"/>
      <c r="I732" s="145"/>
      <c r="J732" s="145"/>
      <c r="K732" s="145"/>
    </row>
    <row r="733" spans="5:11" ht="13.15" x14ac:dyDescent="0.25">
      <c r="E733" s="145"/>
      <c r="F733" s="145"/>
      <c r="G733" s="145"/>
      <c r="H733" s="145"/>
      <c r="I733" s="145"/>
      <c r="J733" s="145"/>
      <c r="K733" s="145"/>
    </row>
    <row r="734" spans="5:11" ht="13.15" x14ac:dyDescent="0.25">
      <c r="E734" s="145"/>
      <c r="F734" s="145"/>
      <c r="G734" s="145"/>
      <c r="H734" s="145"/>
      <c r="I734" s="145"/>
      <c r="J734" s="145"/>
      <c r="K734" s="145"/>
    </row>
    <row r="735" spans="5:11" ht="13.15" x14ac:dyDescent="0.25">
      <c r="E735" s="145"/>
      <c r="F735" s="145"/>
      <c r="G735" s="145"/>
      <c r="H735" s="145"/>
      <c r="I735" s="145"/>
      <c r="J735" s="145"/>
      <c r="K735" s="145"/>
    </row>
    <row r="736" spans="5:11" ht="13.15" x14ac:dyDescent="0.25">
      <c r="E736" s="145"/>
      <c r="F736" s="145"/>
      <c r="G736" s="145"/>
      <c r="H736" s="145"/>
      <c r="I736" s="145"/>
      <c r="J736" s="145"/>
      <c r="K736" s="145"/>
    </row>
    <row r="737" spans="5:11" ht="13.15" x14ac:dyDescent="0.25">
      <c r="E737" s="145"/>
      <c r="F737" s="145"/>
      <c r="G737" s="145"/>
      <c r="H737" s="145"/>
      <c r="I737" s="145"/>
      <c r="J737" s="145"/>
      <c r="K737" s="145"/>
    </row>
    <row r="738" spans="5:11" ht="13.15" x14ac:dyDescent="0.25">
      <c r="E738" s="145"/>
      <c r="F738" s="145"/>
      <c r="G738" s="145"/>
      <c r="H738" s="145"/>
      <c r="I738" s="145"/>
      <c r="J738" s="145"/>
      <c r="K738" s="145"/>
    </row>
    <row r="739" spans="5:11" ht="13.15" x14ac:dyDescent="0.25">
      <c r="E739" s="145"/>
      <c r="F739" s="145"/>
      <c r="G739" s="145"/>
      <c r="H739" s="145"/>
      <c r="I739" s="145"/>
      <c r="J739" s="145"/>
      <c r="K739" s="145"/>
    </row>
    <row r="740" spans="5:11" ht="13.15" x14ac:dyDescent="0.25">
      <c r="E740" s="145"/>
      <c r="F740" s="145"/>
      <c r="G740" s="145"/>
      <c r="H740" s="145"/>
      <c r="I740" s="145"/>
      <c r="J740" s="145"/>
      <c r="K740" s="145"/>
    </row>
    <row r="741" spans="5:11" ht="13.15" x14ac:dyDescent="0.25">
      <c r="E741" s="145"/>
      <c r="F741" s="145"/>
      <c r="G741" s="145"/>
      <c r="H741" s="145"/>
      <c r="I741" s="145"/>
      <c r="J741" s="145"/>
      <c r="K741" s="145"/>
    </row>
    <row r="742" spans="5:11" ht="13.15" x14ac:dyDescent="0.25">
      <c r="E742" s="145"/>
      <c r="F742" s="145"/>
      <c r="G742" s="145"/>
      <c r="H742" s="145"/>
      <c r="I742" s="145"/>
      <c r="J742" s="145"/>
      <c r="K742" s="145"/>
    </row>
    <row r="743" spans="5:11" ht="13.15" x14ac:dyDescent="0.25">
      <c r="E743" s="145"/>
      <c r="F743" s="145"/>
      <c r="G743" s="145"/>
      <c r="H743" s="145"/>
      <c r="I743" s="145"/>
      <c r="J743" s="145"/>
      <c r="K743" s="145"/>
    </row>
    <row r="744" spans="5:11" ht="13.15" x14ac:dyDescent="0.25">
      <c r="E744" s="145"/>
      <c r="F744" s="145"/>
      <c r="G744" s="145"/>
      <c r="H744" s="145"/>
      <c r="I744" s="145"/>
      <c r="J744" s="145"/>
      <c r="K744" s="145"/>
    </row>
    <row r="745" spans="5:11" ht="13.15" x14ac:dyDescent="0.25">
      <c r="E745" s="145"/>
      <c r="F745" s="145"/>
      <c r="G745" s="145"/>
      <c r="H745" s="145"/>
      <c r="I745" s="145"/>
      <c r="J745" s="145"/>
      <c r="K745" s="145"/>
    </row>
    <row r="746" spans="5:11" ht="13.15" x14ac:dyDescent="0.25">
      <c r="E746" s="145"/>
      <c r="F746" s="145"/>
      <c r="G746" s="145"/>
      <c r="H746" s="145"/>
      <c r="I746" s="145"/>
      <c r="J746" s="145"/>
      <c r="K746" s="145"/>
    </row>
    <row r="747" spans="5:11" ht="13.15" x14ac:dyDescent="0.25">
      <c r="E747" s="145"/>
      <c r="F747" s="145"/>
      <c r="G747" s="145"/>
      <c r="H747" s="145"/>
      <c r="I747" s="145"/>
      <c r="J747" s="145"/>
      <c r="K747" s="145"/>
    </row>
    <row r="748" spans="5:11" ht="13.15" x14ac:dyDescent="0.25">
      <c r="E748" s="145"/>
      <c r="F748" s="145"/>
      <c r="G748" s="145"/>
      <c r="H748" s="145"/>
      <c r="I748" s="145"/>
      <c r="J748" s="145"/>
      <c r="K748" s="145"/>
    </row>
    <row r="749" spans="5:11" ht="13.15" x14ac:dyDescent="0.25">
      <c r="E749" s="145"/>
      <c r="F749" s="145"/>
      <c r="G749" s="145"/>
      <c r="H749" s="145"/>
      <c r="I749" s="145"/>
      <c r="J749" s="145"/>
      <c r="K749" s="145"/>
    </row>
    <row r="750" spans="5:11" ht="13.15" x14ac:dyDescent="0.25">
      <c r="E750" s="145"/>
      <c r="F750" s="145"/>
      <c r="G750" s="145"/>
      <c r="H750" s="145"/>
      <c r="I750" s="145"/>
      <c r="J750" s="145"/>
      <c r="K750" s="145"/>
    </row>
    <row r="751" spans="5:11" ht="13.15" x14ac:dyDescent="0.25">
      <c r="E751" s="145"/>
      <c r="F751" s="145"/>
      <c r="G751" s="145"/>
      <c r="H751" s="145"/>
      <c r="I751" s="145"/>
      <c r="J751" s="145"/>
      <c r="K751" s="145"/>
    </row>
    <row r="752" spans="5:11" ht="13.15" x14ac:dyDescent="0.25">
      <c r="E752" s="145"/>
      <c r="F752" s="145"/>
      <c r="G752" s="145"/>
      <c r="H752" s="145"/>
      <c r="I752" s="145"/>
      <c r="J752" s="145"/>
      <c r="K752" s="145"/>
    </row>
    <row r="753" spans="5:11" ht="13.15" x14ac:dyDescent="0.25">
      <c r="E753" s="145"/>
      <c r="F753" s="145"/>
      <c r="G753" s="145"/>
      <c r="H753" s="145"/>
      <c r="I753" s="145"/>
      <c r="J753" s="145"/>
      <c r="K753" s="145"/>
    </row>
    <row r="754" spans="5:11" ht="13.15" x14ac:dyDescent="0.25">
      <c r="E754" s="145"/>
      <c r="F754" s="145"/>
      <c r="G754" s="145"/>
      <c r="H754" s="145"/>
      <c r="I754" s="145"/>
      <c r="J754" s="145"/>
      <c r="K754" s="145"/>
    </row>
    <row r="755" spans="5:11" ht="13.15" x14ac:dyDescent="0.25">
      <c r="E755" s="145"/>
      <c r="F755" s="145"/>
      <c r="G755" s="145"/>
      <c r="H755" s="145"/>
      <c r="I755" s="145"/>
      <c r="J755" s="145"/>
      <c r="K755" s="145"/>
    </row>
    <row r="756" spans="5:11" ht="13.15" x14ac:dyDescent="0.25">
      <c r="E756" s="145"/>
      <c r="F756" s="145"/>
      <c r="G756" s="145"/>
      <c r="H756" s="145"/>
      <c r="I756" s="145"/>
      <c r="J756" s="145"/>
      <c r="K756" s="145"/>
    </row>
    <row r="757" spans="5:11" ht="13.15" x14ac:dyDescent="0.25">
      <c r="E757" s="145"/>
      <c r="F757" s="145"/>
      <c r="G757" s="145"/>
      <c r="H757" s="145"/>
      <c r="I757" s="145"/>
      <c r="J757" s="145"/>
      <c r="K757" s="145"/>
    </row>
    <row r="758" spans="5:11" ht="13.15" x14ac:dyDescent="0.25">
      <c r="E758" s="145"/>
      <c r="F758" s="145"/>
      <c r="G758" s="145"/>
      <c r="H758" s="145"/>
      <c r="I758" s="145"/>
      <c r="J758" s="145"/>
      <c r="K758" s="145"/>
    </row>
    <row r="759" spans="5:11" ht="13.15" x14ac:dyDescent="0.25">
      <c r="E759" s="145"/>
      <c r="F759" s="145"/>
      <c r="G759" s="145"/>
      <c r="H759" s="145"/>
      <c r="I759" s="145"/>
      <c r="J759" s="145"/>
      <c r="K759" s="145"/>
    </row>
    <row r="760" spans="5:11" ht="13.15" x14ac:dyDescent="0.25">
      <c r="E760" s="145"/>
      <c r="F760" s="145"/>
      <c r="G760" s="145"/>
      <c r="H760" s="145"/>
      <c r="I760" s="145"/>
      <c r="J760" s="145"/>
      <c r="K760" s="145"/>
    </row>
    <row r="761" spans="5:11" ht="13.15" x14ac:dyDescent="0.25">
      <c r="E761" s="145"/>
      <c r="F761" s="145"/>
      <c r="G761" s="145"/>
      <c r="H761" s="145"/>
      <c r="I761" s="145"/>
      <c r="J761" s="145"/>
      <c r="K761" s="145"/>
    </row>
    <row r="762" spans="5:11" ht="13.15" x14ac:dyDescent="0.25">
      <c r="E762" s="145"/>
      <c r="F762" s="145"/>
      <c r="G762" s="145"/>
      <c r="H762" s="145"/>
      <c r="I762" s="145"/>
      <c r="J762" s="145"/>
      <c r="K762" s="145"/>
    </row>
    <row r="763" spans="5:11" ht="13.15" x14ac:dyDescent="0.25">
      <c r="E763" s="145"/>
      <c r="F763" s="145"/>
      <c r="G763" s="145"/>
      <c r="H763" s="145"/>
      <c r="I763" s="145"/>
      <c r="J763" s="145"/>
      <c r="K763" s="145"/>
    </row>
    <row r="764" spans="5:11" ht="13.15" x14ac:dyDescent="0.25">
      <c r="E764" s="145"/>
      <c r="F764" s="145"/>
      <c r="G764" s="145"/>
      <c r="H764" s="145"/>
      <c r="I764" s="145"/>
      <c r="J764" s="145"/>
      <c r="K764" s="145"/>
    </row>
    <row r="765" spans="5:11" ht="13.15" x14ac:dyDescent="0.25">
      <c r="E765" s="145"/>
      <c r="F765" s="145"/>
      <c r="G765" s="145"/>
      <c r="H765" s="145"/>
      <c r="I765" s="145"/>
      <c r="J765" s="145"/>
      <c r="K765" s="145"/>
    </row>
    <row r="766" spans="5:11" ht="13.15" x14ac:dyDescent="0.25">
      <c r="E766" s="145"/>
      <c r="F766" s="145"/>
      <c r="G766" s="145"/>
      <c r="H766" s="145"/>
      <c r="I766" s="145"/>
      <c r="J766" s="145"/>
      <c r="K766" s="145"/>
    </row>
    <row r="767" spans="5:11" ht="13.15" x14ac:dyDescent="0.25">
      <c r="E767" s="145"/>
      <c r="F767" s="145"/>
      <c r="G767" s="145"/>
      <c r="H767" s="145"/>
      <c r="I767" s="145"/>
      <c r="J767" s="145"/>
      <c r="K767" s="145"/>
    </row>
    <row r="768" spans="5:11" ht="13.15" x14ac:dyDescent="0.25">
      <c r="E768" s="145"/>
      <c r="F768" s="145"/>
      <c r="G768" s="145"/>
      <c r="H768" s="145"/>
      <c r="I768" s="145"/>
      <c r="J768" s="145"/>
      <c r="K768" s="145"/>
    </row>
    <row r="769" spans="5:11" ht="13.15" x14ac:dyDescent="0.25">
      <c r="E769" s="145"/>
      <c r="F769" s="145"/>
      <c r="G769" s="145"/>
      <c r="H769" s="145"/>
      <c r="I769" s="145"/>
      <c r="J769" s="145"/>
      <c r="K769" s="145"/>
    </row>
    <row r="770" spans="5:11" ht="13.15" x14ac:dyDescent="0.25">
      <c r="E770" s="145"/>
      <c r="F770" s="145"/>
      <c r="G770" s="145"/>
      <c r="H770" s="145"/>
      <c r="I770" s="145"/>
      <c r="J770" s="145"/>
      <c r="K770" s="145"/>
    </row>
    <row r="771" spans="5:11" ht="13.15" x14ac:dyDescent="0.25">
      <c r="E771" s="145"/>
      <c r="F771" s="145"/>
      <c r="G771" s="145"/>
      <c r="H771" s="145"/>
      <c r="I771" s="145"/>
      <c r="J771" s="145"/>
      <c r="K771" s="145"/>
    </row>
    <row r="772" spans="5:11" ht="13.15" x14ac:dyDescent="0.25">
      <c r="E772" s="145"/>
      <c r="F772" s="145"/>
      <c r="G772" s="145"/>
      <c r="H772" s="145"/>
      <c r="I772" s="145"/>
      <c r="J772" s="145"/>
      <c r="K772" s="145"/>
    </row>
    <row r="773" spans="5:11" ht="13.15" x14ac:dyDescent="0.25">
      <c r="E773" s="145"/>
      <c r="F773" s="145"/>
      <c r="G773" s="145"/>
      <c r="H773" s="145"/>
      <c r="I773" s="145"/>
      <c r="J773" s="145"/>
      <c r="K773" s="145"/>
    </row>
    <row r="774" spans="5:11" ht="13.15" x14ac:dyDescent="0.25">
      <c r="E774" s="145"/>
      <c r="F774" s="145"/>
      <c r="G774" s="145"/>
      <c r="H774" s="145"/>
      <c r="I774" s="145"/>
      <c r="J774" s="145"/>
      <c r="K774" s="145"/>
    </row>
    <row r="775" spans="5:11" ht="13.15" x14ac:dyDescent="0.25">
      <c r="E775" s="145"/>
      <c r="F775" s="145"/>
      <c r="G775" s="145"/>
      <c r="H775" s="145"/>
      <c r="I775" s="145"/>
      <c r="J775" s="145"/>
      <c r="K775" s="145"/>
    </row>
    <row r="776" spans="5:11" ht="13.15" x14ac:dyDescent="0.25">
      <c r="E776" s="145"/>
      <c r="F776" s="145"/>
      <c r="G776" s="145"/>
      <c r="H776" s="145"/>
      <c r="I776" s="145"/>
      <c r="J776" s="145"/>
      <c r="K776" s="145"/>
    </row>
    <row r="777" spans="5:11" ht="13.15" x14ac:dyDescent="0.25">
      <c r="E777" s="145"/>
      <c r="F777" s="145"/>
      <c r="G777" s="145"/>
      <c r="H777" s="145"/>
      <c r="I777" s="145"/>
      <c r="J777" s="145"/>
      <c r="K777" s="145"/>
    </row>
    <row r="778" spans="5:11" ht="13.15" x14ac:dyDescent="0.25">
      <c r="E778" s="145"/>
      <c r="F778" s="145"/>
      <c r="G778" s="145"/>
      <c r="H778" s="145"/>
      <c r="I778" s="145"/>
      <c r="J778" s="145"/>
      <c r="K778" s="145"/>
    </row>
    <row r="779" spans="5:11" ht="13.15" x14ac:dyDescent="0.25">
      <c r="E779" s="145"/>
      <c r="F779" s="145"/>
      <c r="G779" s="145"/>
      <c r="H779" s="145"/>
      <c r="I779" s="145"/>
      <c r="J779" s="145"/>
      <c r="K779" s="145"/>
    </row>
    <row r="780" spans="5:11" ht="13.15" x14ac:dyDescent="0.25">
      <c r="E780" s="145"/>
      <c r="F780" s="145"/>
      <c r="G780" s="145"/>
      <c r="H780" s="145"/>
      <c r="I780" s="145"/>
      <c r="J780" s="145"/>
      <c r="K780" s="145"/>
    </row>
    <row r="781" spans="5:11" ht="13.15" x14ac:dyDescent="0.25">
      <c r="E781" s="145"/>
      <c r="F781" s="145"/>
      <c r="G781" s="145"/>
      <c r="H781" s="145"/>
      <c r="I781" s="145"/>
      <c r="J781" s="145"/>
      <c r="K781" s="145"/>
    </row>
    <row r="782" spans="5:11" ht="13.15" x14ac:dyDescent="0.25">
      <c r="E782" s="145"/>
      <c r="F782" s="145"/>
      <c r="G782" s="145"/>
      <c r="H782" s="145"/>
      <c r="I782" s="145"/>
      <c r="J782" s="145"/>
      <c r="K782" s="145"/>
    </row>
    <row r="783" spans="5:11" ht="13.15" x14ac:dyDescent="0.25">
      <c r="E783" s="145"/>
      <c r="F783" s="145"/>
      <c r="G783" s="145"/>
      <c r="H783" s="145"/>
      <c r="I783" s="145"/>
      <c r="J783" s="145"/>
      <c r="K783" s="145"/>
    </row>
    <row r="784" spans="5:11" ht="13.15" x14ac:dyDescent="0.25">
      <c r="E784" s="145"/>
      <c r="F784" s="145"/>
      <c r="G784" s="145"/>
      <c r="H784" s="145"/>
      <c r="I784" s="145"/>
      <c r="J784" s="145"/>
      <c r="K784" s="145"/>
    </row>
    <row r="785" spans="5:11" ht="13.15" x14ac:dyDescent="0.25">
      <c r="E785" s="145"/>
      <c r="F785" s="145"/>
      <c r="G785" s="145"/>
      <c r="H785" s="145"/>
      <c r="I785" s="145"/>
      <c r="J785" s="145"/>
      <c r="K785" s="145"/>
    </row>
    <row r="786" spans="5:11" ht="13.15" x14ac:dyDescent="0.25">
      <c r="E786" s="145"/>
      <c r="F786" s="145"/>
      <c r="G786" s="145"/>
      <c r="H786" s="145"/>
      <c r="I786" s="145"/>
      <c r="J786" s="145"/>
      <c r="K786" s="145"/>
    </row>
    <row r="787" spans="5:11" ht="13.15" x14ac:dyDescent="0.25">
      <c r="E787" s="145"/>
      <c r="F787" s="145"/>
      <c r="G787" s="145"/>
      <c r="H787" s="145"/>
      <c r="I787" s="145"/>
      <c r="J787" s="145"/>
      <c r="K787" s="145"/>
    </row>
    <row r="788" spans="5:11" ht="13.15" x14ac:dyDescent="0.25">
      <c r="E788" s="145"/>
      <c r="F788" s="145"/>
      <c r="G788" s="145"/>
      <c r="H788" s="145"/>
      <c r="I788" s="145"/>
      <c r="J788" s="145"/>
      <c r="K788" s="145"/>
    </row>
    <row r="789" spans="5:11" ht="13.15" x14ac:dyDescent="0.25">
      <c r="E789" s="145"/>
      <c r="F789" s="145"/>
      <c r="G789" s="145"/>
      <c r="H789" s="145"/>
      <c r="I789" s="145"/>
      <c r="J789" s="145"/>
      <c r="K789" s="145"/>
    </row>
    <row r="790" spans="5:11" ht="13.15" x14ac:dyDescent="0.25">
      <c r="E790" s="145"/>
      <c r="F790" s="145"/>
      <c r="G790" s="145"/>
      <c r="H790" s="145"/>
      <c r="I790" s="145"/>
      <c r="J790" s="145"/>
      <c r="K790" s="145"/>
    </row>
    <row r="791" spans="5:11" ht="13.15" x14ac:dyDescent="0.25">
      <c r="E791" s="145"/>
      <c r="F791" s="145"/>
      <c r="G791" s="145"/>
      <c r="H791" s="145"/>
      <c r="I791" s="145"/>
      <c r="J791" s="145"/>
      <c r="K791" s="145"/>
    </row>
    <row r="792" spans="5:11" ht="13.15" x14ac:dyDescent="0.25">
      <c r="E792" s="145"/>
      <c r="F792" s="145"/>
      <c r="G792" s="145"/>
      <c r="H792" s="145"/>
      <c r="I792" s="145"/>
      <c r="J792" s="145"/>
      <c r="K792" s="145"/>
    </row>
    <row r="793" spans="5:11" ht="13.15" x14ac:dyDescent="0.25">
      <c r="E793" s="145"/>
      <c r="F793" s="145"/>
      <c r="G793" s="145"/>
      <c r="H793" s="145"/>
      <c r="I793" s="145"/>
      <c r="J793" s="145"/>
      <c r="K793" s="145"/>
    </row>
    <row r="794" spans="5:11" ht="13.15" x14ac:dyDescent="0.25">
      <c r="E794" s="145"/>
      <c r="F794" s="145"/>
      <c r="G794" s="145"/>
      <c r="H794" s="145"/>
      <c r="I794" s="145"/>
      <c r="J794" s="145"/>
      <c r="K794" s="145"/>
    </row>
    <row r="795" spans="5:11" ht="13.15" x14ac:dyDescent="0.25">
      <c r="E795" s="145"/>
      <c r="F795" s="145"/>
      <c r="G795" s="145"/>
      <c r="H795" s="145"/>
      <c r="I795" s="145"/>
      <c r="J795" s="145"/>
      <c r="K795" s="145"/>
    </row>
    <row r="796" spans="5:11" ht="13.15" x14ac:dyDescent="0.25">
      <c r="E796" s="145"/>
      <c r="F796" s="145"/>
      <c r="G796" s="145"/>
      <c r="H796" s="145"/>
      <c r="I796" s="145"/>
      <c r="J796" s="145"/>
      <c r="K796" s="145"/>
    </row>
    <row r="797" spans="5:11" ht="13.15" x14ac:dyDescent="0.25">
      <c r="E797" s="145"/>
      <c r="F797" s="145"/>
      <c r="G797" s="145"/>
      <c r="H797" s="145"/>
      <c r="I797" s="145"/>
      <c r="J797" s="145"/>
      <c r="K797" s="145"/>
    </row>
    <row r="798" spans="5:11" ht="13.15" x14ac:dyDescent="0.25">
      <c r="E798" s="145"/>
      <c r="F798" s="145"/>
      <c r="G798" s="145"/>
      <c r="H798" s="145"/>
      <c r="I798" s="145"/>
      <c r="J798" s="145"/>
      <c r="K798" s="145"/>
    </row>
    <row r="799" spans="5:11" ht="13.15" x14ac:dyDescent="0.25">
      <c r="E799" s="145"/>
      <c r="F799" s="145"/>
      <c r="G799" s="145"/>
      <c r="H799" s="145"/>
      <c r="I799" s="145"/>
      <c r="J799" s="145"/>
      <c r="K799" s="145"/>
    </row>
    <row r="800" spans="5:11" ht="13.15" x14ac:dyDescent="0.25">
      <c r="E800" s="145"/>
      <c r="F800" s="145"/>
      <c r="G800" s="145"/>
      <c r="H800" s="145"/>
      <c r="I800" s="145"/>
      <c r="J800" s="145"/>
      <c r="K800" s="145"/>
    </row>
    <row r="801" spans="5:11" ht="13.15" x14ac:dyDescent="0.25">
      <c r="E801" s="145"/>
      <c r="F801" s="145"/>
      <c r="G801" s="145"/>
      <c r="H801" s="145"/>
      <c r="I801" s="145"/>
      <c r="J801" s="145"/>
      <c r="K801" s="145"/>
    </row>
    <row r="802" spans="5:11" ht="13.15" x14ac:dyDescent="0.25">
      <c r="E802" s="145"/>
      <c r="F802" s="145"/>
      <c r="G802" s="145"/>
      <c r="H802" s="145"/>
      <c r="I802" s="145"/>
      <c r="J802" s="145"/>
      <c r="K802" s="145"/>
    </row>
    <row r="803" spans="5:11" ht="13.15" x14ac:dyDescent="0.25">
      <c r="E803" s="145"/>
      <c r="F803" s="145"/>
      <c r="G803" s="145"/>
      <c r="H803" s="145"/>
      <c r="I803" s="145"/>
      <c r="J803" s="145"/>
      <c r="K803" s="145"/>
    </row>
    <row r="804" spans="5:11" ht="13.15" x14ac:dyDescent="0.25">
      <c r="E804" s="145"/>
      <c r="F804" s="145"/>
      <c r="G804" s="145"/>
      <c r="H804" s="145"/>
      <c r="I804" s="145"/>
      <c r="J804" s="145"/>
      <c r="K804" s="145"/>
    </row>
    <row r="805" spans="5:11" ht="13.15" x14ac:dyDescent="0.25">
      <c r="E805" s="145"/>
      <c r="F805" s="145"/>
      <c r="G805" s="145"/>
      <c r="H805" s="145"/>
      <c r="I805" s="145"/>
      <c r="J805" s="145"/>
      <c r="K805" s="145"/>
    </row>
    <row r="806" spans="5:11" ht="13.15" x14ac:dyDescent="0.25">
      <c r="E806" s="145"/>
      <c r="F806" s="145"/>
      <c r="G806" s="145"/>
      <c r="H806" s="145"/>
      <c r="I806" s="145"/>
      <c r="J806" s="145"/>
      <c r="K806" s="145"/>
    </row>
    <row r="807" spans="5:11" ht="13.15" x14ac:dyDescent="0.25">
      <c r="E807" s="145"/>
      <c r="F807" s="145"/>
      <c r="G807" s="145"/>
      <c r="H807" s="145"/>
      <c r="I807" s="145"/>
      <c r="J807" s="145"/>
      <c r="K807" s="145"/>
    </row>
    <row r="808" spans="5:11" ht="13.15" x14ac:dyDescent="0.25">
      <c r="E808" s="145"/>
      <c r="F808" s="145"/>
      <c r="G808" s="145"/>
      <c r="H808" s="145"/>
      <c r="I808" s="145"/>
      <c r="J808" s="145"/>
      <c r="K808" s="145"/>
    </row>
    <row r="809" spans="5:11" ht="13.15" x14ac:dyDescent="0.25">
      <c r="E809" s="145"/>
      <c r="F809" s="145"/>
      <c r="G809" s="145"/>
      <c r="H809" s="145"/>
      <c r="I809" s="145"/>
      <c r="J809" s="145"/>
      <c r="K809" s="145"/>
    </row>
    <row r="810" spans="5:11" ht="13.15" x14ac:dyDescent="0.25">
      <c r="E810" s="145"/>
      <c r="F810" s="145"/>
      <c r="G810" s="145"/>
      <c r="H810" s="145"/>
      <c r="I810" s="145"/>
      <c r="J810" s="145"/>
      <c r="K810" s="145"/>
    </row>
    <row r="811" spans="5:11" ht="13.15" x14ac:dyDescent="0.25">
      <c r="E811" s="145"/>
      <c r="F811" s="145"/>
      <c r="G811" s="145"/>
      <c r="H811" s="145"/>
      <c r="I811" s="145"/>
      <c r="J811" s="145"/>
      <c r="K811" s="145"/>
    </row>
    <row r="812" spans="5:11" ht="13.15" x14ac:dyDescent="0.25">
      <c r="E812" s="145"/>
      <c r="F812" s="145"/>
      <c r="G812" s="145"/>
      <c r="H812" s="145"/>
      <c r="I812" s="145"/>
      <c r="J812" s="145"/>
      <c r="K812" s="145"/>
    </row>
    <row r="813" spans="5:11" ht="13.15" x14ac:dyDescent="0.25">
      <c r="E813" s="145"/>
      <c r="F813" s="145"/>
      <c r="G813" s="145"/>
      <c r="H813" s="145"/>
      <c r="I813" s="145"/>
      <c r="J813" s="145"/>
      <c r="K813" s="145"/>
    </row>
    <row r="814" spans="5:11" ht="13.15" x14ac:dyDescent="0.25">
      <c r="E814" s="145"/>
      <c r="F814" s="145"/>
      <c r="G814" s="145"/>
      <c r="H814" s="145"/>
      <c r="I814" s="145"/>
      <c r="J814" s="145"/>
      <c r="K814" s="145"/>
    </row>
    <row r="815" spans="5:11" ht="13.15" x14ac:dyDescent="0.25">
      <c r="E815" s="145"/>
      <c r="F815" s="145"/>
      <c r="G815" s="145"/>
      <c r="H815" s="145"/>
      <c r="I815" s="145"/>
      <c r="J815" s="145"/>
      <c r="K815" s="145"/>
    </row>
    <row r="816" spans="5:11" ht="13.15" x14ac:dyDescent="0.25">
      <c r="E816" s="145"/>
      <c r="F816" s="145"/>
      <c r="G816" s="145"/>
      <c r="H816" s="145"/>
      <c r="I816" s="145"/>
      <c r="J816" s="145"/>
      <c r="K816" s="145"/>
    </row>
    <row r="817" spans="5:11" ht="13.15" x14ac:dyDescent="0.25">
      <c r="E817" s="145"/>
      <c r="F817" s="145"/>
      <c r="G817" s="145"/>
      <c r="H817" s="145"/>
      <c r="I817" s="145"/>
      <c r="J817" s="145"/>
      <c r="K817" s="145"/>
    </row>
    <row r="818" spans="5:11" ht="13.15" x14ac:dyDescent="0.25">
      <c r="E818" s="145"/>
      <c r="F818" s="145"/>
      <c r="G818" s="145"/>
      <c r="H818" s="145"/>
      <c r="I818" s="145"/>
      <c r="J818" s="145"/>
      <c r="K818" s="145"/>
    </row>
    <row r="819" spans="5:11" ht="13.15" x14ac:dyDescent="0.25">
      <c r="E819" s="145"/>
      <c r="F819" s="145"/>
      <c r="G819" s="145"/>
      <c r="H819" s="145"/>
      <c r="I819" s="145"/>
      <c r="J819" s="145"/>
      <c r="K819" s="145"/>
    </row>
    <row r="820" spans="5:11" ht="13.15" x14ac:dyDescent="0.25">
      <c r="E820" s="145"/>
      <c r="F820" s="145"/>
      <c r="G820" s="145"/>
      <c r="H820" s="145"/>
      <c r="I820" s="145"/>
      <c r="J820" s="145"/>
      <c r="K820" s="145"/>
    </row>
    <row r="821" spans="5:11" ht="13.15" x14ac:dyDescent="0.25">
      <c r="E821" s="145"/>
      <c r="F821" s="145"/>
      <c r="G821" s="145"/>
      <c r="H821" s="145"/>
      <c r="I821" s="145"/>
      <c r="J821" s="145"/>
      <c r="K821" s="145"/>
    </row>
    <row r="822" spans="5:11" ht="13.15" x14ac:dyDescent="0.25">
      <c r="E822" s="145"/>
      <c r="F822" s="145"/>
      <c r="G822" s="145"/>
      <c r="H822" s="145"/>
      <c r="I822" s="145"/>
      <c r="J822" s="145"/>
      <c r="K822" s="145"/>
    </row>
    <row r="823" spans="5:11" ht="13.15" x14ac:dyDescent="0.25">
      <c r="E823" s="145"/>
      <c r="F823" s="145"/>
      <c r="G823" s="145"/>
      <c r="H823" s="145"/>
      <c r="I823" s="145"/>
      <c r="J823" s="145"/>
      <c r="K823" s="145"/>
    </row>
    <row r="824" spans="5:11" ht="13.15" x14ac:dyDescent="0.25">
      <c r="E824" s="145"/>
      <c r="F824" s="145"/>
      <c r="G824" s="145"/>
      <c r="H824" s="145"/>
      <c r="I824" s="145"/>
      <c r="J824" s="145"/>
      <c r="K824" s="145"/>
    </row>
    <row r="825" spans="5:11" ht="13.15" x14ac:dyDescent="0.25">
      <c r="E825" s="145"/>
      <c r="F825" s="145"/>
      <c r="G825" s="145"/>
      <c r="H825" s="145"/>
      <c r="I825" s="145"/>
      <c r="J825" s="145"/>
      <c r="K825" s="145"/>
    </row>
    <row r="826" spans="5:11" ht="13.15" x14ac:dyDescent="0.25">
      <c r="E826" s="145"/>
      <c r="F826" s="145"/>
      <c r="G826" s="145"/>
      <c r="H826" s="145"/>
      <c r="I826" s="145"/>
      <c r="J826" s="145"/>
      <c r="K826" s="145"/>
    </row>
    <row r="827" spans="5:11" ht="13.15" x14ac:dyDescent="0.25">
      <c r="E827" s="145"/>
      <c r="F827" s="145"/>
      <c r="G827" s="145"/>
      <c r="H827" s="145"/>
      <c r="I827" s="145"/>
      <c r="J827" s="145"/>
      <c r="K827" s="145"/>
    </row>
    <row r="828" spans="5:11" ht="13.15" x14ac:dyDescent="0.25">
      <c r="E828" s="145"/>
      <c r="F828" s="145"/>
      <c r="G828" s="145"/>
      <c r="H828" s="145"/>
      <c r="I828" s="145"/>
      <c r="J828" s="145"/>
      <c r="K828" s="145"/>
    </row>
    <row r="829" spans="5:11" ht="13.15" x14ac:dyDescent="0.25">
      <c r="E829" s="145"/>
      <c r="F829" s="145"/>
      <c r="G829" s="145"/>
      <c r="H829" s="145"/>
      <c r="I829" s="145"/>
      <c r="J829" s="145"/>
      <c r="K829" s="145"/>
    </row>
    <row r="830" spans="5:11" ht="13.15" x14ac:dyDescent="0.25">
      <c r="E830" s="145"/>
      <c r="F830" s="145"/>
      <c r="G830" s="145"/>
      <c r="H830" s="145"/>
      <c r="I830" s="145"/>
      <c r="J830" s="145"/>
      <c r="K830" s="145"/>
    </row>
    <row r="831" spans="5:11" ht="13.15" x14ac:dyDescent="0.25">
      <c r="E831" s="145"/>
      <c r="F831" s="145"/>
      <c r="G831" s="145"/>
      <c r="H831" s="145"/>
      <c r="I831" s="145"/>
      <c r="J831" s="145"/>
      <c r="K831" s="145"/>
    </row>
    <row r="832" spans="5:11" ht="13.15" x14ac:dyDescent="0.25">
      <c r="E832" s="145"/>
      <c r="F832" s="145"/>
      <c r="G832" s="145"/>
      <c r="H832" s="145"/>
      <c r="I832" s="145"/>
      <c r="J832" s="145"/>
      <c r="K832" s="145"/>
    </row>
    <row r="833" spans="5:11" ht="13.15" x14ac:dyDescent="0.25">
      <c r="E833" s="145"/>
      <c r="F833" s="145"/>
      <c r="G833" s="145"/>
      <c r="H833" s="145"/>
      <c r="I833" s="145"/>
      <c r="J833" s="145"/>
      <c r="K833" s="145"/>
    </row>
    <row r="834" spans="5:11" ht="13.15" x14ac:dyDescent="0.25">
      <c r="E834" s="145"/>
      <c r="F834" s="145"/>
      <c r="G834" s="145"/>
      <c r="H834" s="145"/>
      <c r="I834" s="145"/>
      <c r="J834" s="145"/>
      <c r="K834" s="145"/>
    </row>
    <row r="835" spans="5:11" ht="13.15" x14ac:dyDescent="0.25">
      <c r="E835" s="145"/>
      <c r="F835" s="145"/>
      <c r="G835" s="145"/>
      <c r="H835" s="145"/>
      <c r="I835" s="145"/>
      <c r="J835" s="145"/>
      <c r="K835" s="145"/>
    </row>
    <row r="836" spans="5:11" ht="13.15" x14ac:dyDescent="0.25">
      <c r="E836" s="145"/>
      <c r="F836" s="145"/>
      <c r="G836" s="145"/>
      <c r="H836" s="145"/>
      <c r="I836" s="145"/>
      <c r="J836" s="145"/>
      <c r="K836" s="145"/>
    </row>
    <row r="837" spans="5:11" ht="13.15" x14ac:dyDescent="0.25">
      <c r="E837" s="145"/>
      <c r="F837" s="145"/>
      <c r="G837" s="145"/>
      <c r="H837" s="145"/>
      <c r="I837" s="145"/>
      <c r="J837" s="145"/>
      <c r="K837" s="145"/>
    </row>
    <row r="838" spans="5:11" ht="13.15" x14ac:dyDescent="0.25">
      <c r="E838" s="145"/>
      <c r="F838" s="145"/>
      <c r="G838" s="145"/>
      <c r="H838" s="145"/>
      <c r="I838" s="145"/>
      <c r="J838" s="145"/>
      <c r="K838" s="145"/>
    </row>
    <row r="839" spans="5:11" ht="13.15" x14ac:dyDescent="0.25">
      <c r="E839" s="145"/>
      <c r="F839" s="145"/>
      <c r="G839" s="145"/>
      <c r="H839" s="145"/>
      <c r="I839" s="145"/>
      <c r="J839" s="145"/>
      <c r="K839" s="145"/>
    </row>
    <row r="840" spans="5:11" ht="13.15" x14ac:dyDescent="0.25">
      <c r="E840" s="145"/>
      <c r="F840" s="145"/>
      <c r="G840" s="145"/>
      <c r="H840" s="145"/>
      <c r="I840" s="145"/>
      <c r="J840" s="145"/>
      <c r="K840" s="145"/>
    </row>
    <row r="841" spans="5:11" ht="13.15" x14ac:dyDescent="0.25">
      <c r="E841" s="145"/>
      <c r="F841" s="145"/>
      <c r="G841" s="145"/>
      <c r="H841" s="145"/>
      <c r="I841" s="145"/>
      <c r="J841" s="145"/>
      <c r="K841" s="145"/>
    </row>
    <row r="842" spans="5:11" ht="13.15" x14ac:dyDescent="0.25">
      <c r="E842" s="145"/>
      <c r="F842" s="145"/>
      <c r="G842" s="145"/>
      <c r="H842" s="145"/>
      <c r="I842" s="145"/>
      <c r="J842" s="145"/>
      <c r="K842" s="145"/>
    </row>
    <row r="843" spans="5:11" ht="13.15" x14ac:dyDescent="0.25">
      <c r="E843" s="145"/>
      <c r="F843" s="145"/>
      <c r="G843" s="145"/>
      <c r="H843" s="145"/>
      <c r="I843" s="145"/>
      <c r="J843" s="145"/>
      <c r="K843" s="145"/>
    </row>
    <row r="844" spans="5:11" ht="13.15" x14ac:dyDescent="0.25">
      <c r="E844" s="145"/>
      <c r="F844" s="145"/>
      <c r="G844" s="145"/>
      <c r="H844" s="145"/>
      <c r="I844" s="145"/>
      <c r="J844" s="145"/>
      <c r="K844" s="145"/>
    </row>
    <row r="845" spans="5:11" ht="13.15" x14ac:dyDescent="0.25">
      <c r="E845" s="145"/>
      <c r="F845" s="145"/>
      <c r="G845" s="145"/>
      <c r="H845" s="145"/>
      <c r="I845" s="145"/>
      <c r="J845" s="145"/>
      <c r="K845" s="145"/>
    </row>
    <row r="846" spans="5:11" ht="13.15" x14ac:dyDescent="0.25">
      <c r="E846" s="145"/>
      <c r="F846" s="145"/>
      <c r="G846" s="145"/>
      <c r="H846" s="145"/>
      <c r="I846" s="145"/>
      <c r="J846" s="145"/>
      <c r="K846" s="145"/>
    </row>
    <row r="847" spans="5:11" ht="13.15" x14ac:dyDescent="0.25">
      <c r="E847" s="145"/>
      <c r="F847" s="145"/>
      <c r="G847" s="145"/>
      <c r="H847" s="145"/>
      <c r="I847" s="145"/>
      <c r="J847" s="145"/>
      <c r="K847" s="145"/>
    </row>
    <row r="848" spans="5:11" ht="13.15" x14ac:dyDescent="0.25">
      <c r="E848" s="145"/>
      <c r="F848" s="145"/>
      <c r="G848" s="145"/>
      <c r="H848" s="145"/>
      <c r="I848" s="145"/>
      <c r="J848" s="145"/>
      <c r="K848" s="145"/>
    </row>
    <row r="849" spans="5:11" ht="13.15" x14ac:dyDescent="0.25">
      <c r="E849" s="145"/>
      <c r="F849" s="145"/>
      <c r="G849" s="145"/>
      <c r="H849" s="145"/>
      <c r="I849" s="145"/>
      <c r="J849" s="145"/>
      <c r="K849" s="145"/>
    </row>
    <row r="850" spans="5:11" ht="13.15" x14ac:dyDescent="0.25">
      <c r="E850" s="145"/>
      <c r="F850" s="145"/>
      <c r="G850" s="145"/>
      <c r="H850" s="145"/>
      <c r="I850" s="145"/>
      <c r="J850" s="145"/>
      <c r="K850" s="145"/>
    </row>
    <row r="851" spans="5:11" ht="13.15" x14ac:dyDescent="0.25">
      <c r="E851" s="145"/>
      <c r="F851" s="145"/>
      <c r="G851" s="145"/>
      <c r="H851" s="145"/>
      <c r="I851" s="145"/>
      <c r="J851" s="145"/>
      <c r="K851" s="145"/>
    </row>
    <row r="852" spans="5:11" ht="13.15" x14ac:dyDescent="0.25">
      <c r="E852" s="145"/>
      <c r="F852" s="145"/>
      <c r="G852" s="145"/>
      <c r="H852" s="145"/>
      <c r="I852" s="145"/>
      <c r="J852" s="145"/>
      <c r="K852" s="145"/>
    </row>
    <row r="853" spans="5:11" ht="13.15" x14ac:dyDescent="0.25">
      <c r="E853" s="145"/>
      <c r="F853" s="145"/>
      <c r="G853" s="145"/>
      <c r="H853" s="145"/>
      <c r="I853" s="145"/>
      <c r="J853" s="145"/>
      <c r="K853" s="145"/>
    </row>
    <row r="854" spans="5:11" ht="13.15" x14ac:dyDescent="0.25">
      <c r="E854" s="145"/>
      <c r="F854" s="145"/>
      <c r="G854" s="145"/>
      <c r="H854" s="145"/>
      <c r="I854" s="145"/>
      <c r="J854" s="145"/>
      <c r="K854" s="145"/>
    </row>
    <row r="855" spans="5:11" ht="13.15" x14ac:dyDescent="0.25">
      <c r="E855" s="145"/>
      <c r="F855" s="145"/>
      <c r="G855" s="145"/>
      <c r="H855" s="145"/>
      <c r="I855" s="145"/>
      <c r="J855" s="145"/>
      <c r="K855" s="145"/>
    </row>
    <row r="856" spans="5:11" ht="13.15" x14ac:dyDescent="0.25">
      <c r="E856" s="145"/>
      <c r="F856" s="145"/>
      <c r="G856" s="145"/>
      <c r="H856" s="145"/>
      <c r="I856" s="145"/>
      <c r="J856" s="145"/>
      <c r="K856" s="145"/>
    </row>
    <row r="857" spans="5:11" ht="13.15" x14ac:dyDescent="0.25">
      <c r="E857" s="145"/>
      <c r="F857" s="145"/>
      <c r="G857" s="145"/>
      <c r="H857" s="145"/>
      <c r="I857" s="145"/>
      <c r="J857" s="145"/>
      <c r="K857" s="145"/>
    </row>
    <row r="858" spans="5:11" ht="13.15" x14ac:dyDescent="0.25">
      <c r="E858" s="145"/>
      <c r="F858" s="145"/>
      <c r="G858" s="145"/>
      <c r="H858" s="145"/>
      <c r="I858" s="145"/>
      <c r="J858" s="145"/>
      <c r="K858" s="145"/>
    </row>
    <row r="859" spans="5:11" ht="13.15" x14ac:dyDescent="0.25">
      <c r="E859" s="145"/>
      <c r="F859" s="145"/>
      <c r="G859" s="145"/>
      <c r="H859" s="145"/>
      <c r="I859" s="145"/>
      <c r="J859" s="145"/>
      <c r="K859" s="145"/>
    </row>
    <row r="860" spans="5:11" ht="13.15" x14ac:dyDescent="0.25">
      <c r="E860" s="145"/>
      <c r="F860" s="145"/>
      <c r="G860" s="145"/>
      <c r="H860" s="145"/>
      <c r="I860" s="145"/>
      <c r="J860" s="145"/>
      <c r="K860" s="145"/>
    </row>
    <row r="861" spans="5:11" ht="13.15" x14ac:dyDescent="0.25">
      <c r="E861" s="145"/>
      <c r="F861" s="145"/>
      <c r="G861" s="145"/>
      <c r="H861" s="145"/>
      <c r="I861" s="145"/>
      <c r="J861" s="145"/>
      <c r="K861" s="145"/>
    </row>
    <row r="862" spans="5:11" ht="13.15" x14ac:dyDescent="0.25">
      <c r="E862" s="145"/>
      <c r="F862" s="145"/>
      <c r="G862" s="145"/>
      <c r="H862" s="145"/>
      <c r="I862" s="145"/>
      <c r="J862" s="145"/>
      <c r="K862" s="145"/>
    </row>
    <row r="863" spans="5:11" ht="13.15" x14ac:dyDescent="0.25">
      <c r="E863" s="145"/>
      <c r="F863" s="145"/>
      <c r="G863" s="145"/>
      <c r="H863" s="145"/>
      <c r="I863" s="145"/>
      <c r="J863" s="145"/>
      <c r="K863" s="145"/>
    </row>
    <row r="864" spans="5:11" ht="13.15" x14ac:dyDescent="0.25">
      <c r="E864" s="145"/>
      <c r="F864" s="145"/>
      <c r="G864" s="145"/>
      <c r="H864" s="145"/>
      <c r="I864" s="145"/>
      <c r="J864" s="145"/>
      <c r="K864" s="145"/>
    </row>
    <row r="865" spans="5:11" ht="13.15" x14ac:dyDescent="0.25">
      <c r="E865" s="145"/>
      <c r="F865" s="145"/>
      <c r="G865" s="145"/>
      <c r="H865" s="145"/>
      <c r="I865" s="145"/>
      <c r="J865" s="145"/>
      <c r="K865" s="145"/>
    </row>
    <row r="866" spans="5:11" ht="13.15" x14ac:dyDescent="0.25">
      <c r="E866" s="145"/>
      <c r="F866" s="145"/>
      <c r="G866" s="145"/>
      <c r="H866" s="145"/>
      <c r="I866" s="145"/>
      <c r="J866" s="145"/>
      <c r="K866" s="145"/>
    </row>
    <row r="867" spans="5:11" ht="13.15" x14ac:dyDescent="0.25">
      <c r="E867" s="145"/>
      <c r="F867" s="145"/>
      <c r="G867" s="145"/>
      <c r="H867" s="145"/>
      <c r="I867" s="145"/>
      <c r="J867" s="145"/>
      <c r="K867" s="145"/>
    </row>
    <row r="868" spans="5:11" ht="13.15" x14ac:dyDescent="0.25">
      <c r="E868" s="145"/>
      <c r="F868" s="145"/>
      <c r="G868" s="145"/>
      <c r="H868" s="145"/>
      <c r="I868" s="145"/>
      <c r="J868" s="145"/>
      <c r="K868" s="145"/>
    </row>
    <row r="869" spans="5:11" ht="13.15" x14ac:dyDescent="0.25">
      <c r="E869" s="145"/>
      <c r="F869" s="145"/>
      <c r="G869" s="145"/>
      <c r="H869" s="145"/>
      <c r="I869" s="145"/>
      <c r="J869" s="145"/>
      <c r="K869" s="145"/>
    </row>
    <row r="870" spans="5:11" ht="13.15" x14ac:dyDescent="0.25">
      <c r="E870" s="145"/>
      <c r="F870" s="145"/>
      <c r="G870" s="145"/>
      <c r="H870" s="145"/>
      <c r="I870" s="145"/>
      <c r="J870" s="145"/>
      <c r="K870" s="145"/>
    </row>
    <row r="871" spans="5:11" ht="13.15" x14ac:dyDescent="0.25">
      <c r="E871" s="145"/>
      <c r="F871" s="145"/>
      <c r="G871" s="145"/>
      <c r="H871" s="145"/>
      <c r="I871" s="145"/>
      <c r="J871" s="145"/>
      <c r="K871" s="145"/>
    </row>
    <row r="872" spans="5:11" ht="13.15" x14ac:dyDescent="0.25">
      <c r="E872" s="145"/>
      <c r="F872" s="145"/>
      <c r="G872" s="145"/>
      <c r="H872" s="145"/>
      <c r="I872" s="145"/>
      <c r="J872" s="145"/>
      <c r="K872" s="145"/>
    </row>
    <row r="873" spans="5:11" ht="13.15" x14ac:dyDescent="0.25">
      <c r="E873" s="145"/>
      <c r="F873" s="145"/>
      <c r="G873" s="145"/>
      <c r="H873" s="145"/>
      <c r="I873" s="145"/>
      <c r="J873" s="145"/>
      <c r="K873" s="145"/>
    </row>
    <row r="874" spans="5:11" ht="13.15" x14ac:dyDescent="0.25">
      <c r="E874" s="145"/>
      <c r="F874" s="145"/>
      <c r="G874" s="145"/>
      <c r="H874" s="145"/>
      <c r="I874" s="145"/>
      <c r="J874" s="145"/>
      <c r="K874" s="145"/>
    </row>
    <row r="875" spans="5:11" ht="13.15" x14ac:dyDescent="0.25">
      <c r="E875" s="145"/>
      <c r="F875" s="145"/>
      <c r="G875" s="145"/>
      <c r="H875" s="145"/>
      <c r="I875" s="145"/>
      <c r="J875" s="145"/>
      <c r="K875" s="145"/>
    </row>
    <row r="876" spans="5:11" ht="13.15" x14ac:dyDescent="0.25">
      <c r="E876" s="145"/>
      <c r="F876" s="145"/>
      <c r="G876" s="145"/>
      <c r="H876" s="145"/>
      <c r="I876" s="145"/>
      <c r="J876" s="145"/>
      <c r="K876" s="145"/>
    </row>
    <row r="877" spans="5:11" ht="13.15" x14ac:dyDescent="0.25">
      <c r="E877" s="145"/>
      <c r="F877" s="145"/>
      <c r="G877" s="145"/>
      <c r="H877" s="145"/>
      <c r="I877" s="145"/>
      <c r="J877" s="145"/>
      <c r="K877" s="145"/>
    </row>
    <row r="878" spans="5:11" ht="13.15" x14ac:dyDescent="0.25">
      <c r="E878" s="145"/>
      <c r="F878" s="145"/>
      <c r="G878" s="145"/>
      <c r="H878" s="145"/>
      <c r="I878" s="145"/>
      <c r="J878" s="145"/>
      <c r="K878" s="145"/>
    </row>
    <row r="879" spans="5:11" ht="13.15" x14ac:dyDescent="0.25">
      <c r="E879" s="145"/>
      <c r="F879" s="145"/>
      <c r="G879" s="145"/>
      <c r="H879" s="145"/>
      <c r="I879" s="145"/>
      <c r="J879" s="145"/>
      <c r="K879" s="145"/>
    </row>
    <row r="880" spans="5:11" ht="13.15" x14ac:dyDescent="0.25">
      <c r="E880" s="145"/>
      <c r="F880" s="145"/>
      <c r="G880" s="145"/>
      <c r="H880" s="145"/>
      <c r="I880" s="145"/>
      <c r="J880" s="145"/>
      <c r="K880" s="145"/>
    </row>
    <row r="881" spans="5:11" ht="13.15" x14ac:dyDescent="0.25">
      <c r="E881" s="145"/>
      <c r="F881" s="145"/>
      <c r="G881" s="145"/>
      <c r="H881" s="145"/>
      <c r="I881" s="145"/>
      <c r="J881" s="145"/>
      <c r="K881" s="145"/>
    </row>
    <row r="882" spans="5:11" ht="13.15" x14ac:dyDescent="0.25">
      <c r="E882" s="145"/>
      <c r="F882" s="145"/>
      <c r="G882" s="145"/>
      <c r="H882" s="145"/>
      <c r="I882" s="145"/>
      <c r="J882" s="145"/>
      <c r="K882" s="145"/>
    </row>
    <row r="883" spans="5:11" ht="13.15" x14ac:dyDescent="0.25">
      <c r="E883" s="145"/>
      <c r="F883" s="145"/>
      <c r="G883" s="145"/>
      <c r="H883" s="145"/>
      <c r="I883" s="145"/>
      <c r="J883" s="145"/>
      <c r="K883" s="145"/>
    </row>
    <row r="884" spans="5:11" ht="13.15" x14ac:dyDescent="0.25">
      <c r="E884" s="145"/>
      <c r="F884" s="145"/>
      <c r="G884" s="145"/>
      <c r="H884" s="145"/>
      <c r="I884" s="145"/>
      <c r="J884" s="145"/>
      <c r="K884" s="145"/>
    </row>
    <row r="885" spans="5:11" ht="13.15" x14ac:dyDescent="0.25">
      <c r="E885" s="145"/>
      <c r="F885" s="145"/>
      <c r="G885" s="145"/>
      <c r="H885" s="145"/>
      <c r="I885" s="145"/>
      <c r="J885" s="145"/>
      <c r="K885" s="145"/>
    </row>
    <row r="886" spans="5:11" ht="13.15" x14ac:dyDescent="0.25">
      <c r="E886" s="145"/>
      <c r="F886" s="145"/>
      <c r="G886" s="145"/>
      <c r="H886" s="145"/>
      <c r="I886" s="145"/>
      <c r="J886" s="145"/>
      <c r="K886" s="145"/>
    </row>
    <row r="887" spans="5:11" ht="13.15" x14ac:dyDescent="0.25">
      <c r="E887" s="145"/>
      <c r="F887" s="145"/>
      <c r="G887" s="145"/>
      <c r="H887" s="145"/>
      <c r="I887" s="145"/>
      <c r="J887" s="145"/>
      <c r="K887" s="145"/>
    </row>
    <row r="888" spans="5:11" ht="13.15" x14ac:dyDescent="0.25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A109:DB109"/>
    <mergeCell ref="DA3:DB3"/>
    <mergeCell ref="CV3:CZ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U176"/>
  <sheetViews>
    <sheetView zoomScaleNormal="100" workbookViewId="0">
      <pane xSplit="4" ySplit="5" topLeftCell="CT6" activePane="bottomRight" state="frozen"/>
      <selection activeCell="BW99" sqref="BW99"/>
      <selection pane="topRight" activeCell="BW99" sqref="BW99"/>
      <selection pane="bottomLeft" activeCell="BW99" sqref="BW99"/>
      <selection pane="bottomRight" activeCell="CZ6" sqref="C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4" width="9.28515625" customWidth="1"/>
    <col min="105" max="105" width="8.85546875" customWidth="1"/>
    <col min="106" max="106" width="9.5703125" customWidth="1"/>
    <col min="107" max="125" width="11.42578125" style="215"/>
  </cols>
  <sheetData>
    <row r="2" spans="3:117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49"/>
      <c r="CU2" s="749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3:11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09"/>
      <c r="CW3" s="309"/>
      <c r="CX3" s="309"/>
      <c r="CY3" s="309"/>
      <c r="CZ3" s="309"/>
      <c r="DA3" s="8"/>
      <c r="DB3" s="8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3:117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3" t="str">
        <f>+entero!CS3</f>
        <v>Semana 1*</v>
      </c>
      <c r="CT4" s="893" t="str">
        <f>+entero!CT3</f>
        <v>Semana 2*</v>
      </c>
      <c r="CU4" s="893" t="str">
        <f>+entero!CU3</f>
        <v>Semana 3*</v>
      </c>
      <c r="CV4" s="889" t="str">
        <f>+entero!CV3</f>
        <v xml:space="preserve">   Semana 4*</v>
      </c>
      <c r="CW4" s="890"/>
      <c r="CX4" s="890"/>
      <c r="CY4" s="890"/>
      <c r="CZ4" s="891"/>
      <c r="DA4" s="886" t="s">
        <v>33</v>
      </c>
      <c r="DB4" s="887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3:117" ht="23.25" customHeight="1" thickBot="1" x14ac:dyDescent="0.25">
      <c r="C5" s="20"/>
      <c r="D5" s="892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4"/>
      <c r="CT5" s="894"/>
      <c r="CU5" s="894"/>
      <c r="CV5" s="82">
        <f>+entero!CV4</f>
        <v>42604</v>
      </c>
      <c r="CW5" s="76">
        <f>+entero!CW4</f>
        <v>42605</v>
      </c>
      <c r="CX5" s="76">
        <f>+entero!CX4</f>
        <v>42606</v>
      </c>
      <c r="CY5" s="76">
        <f>+entero!CY4</f>
        <v>42607</v>
      </c>
      <c r="CZ5" s="325" t="s">
        <v>243</v>
      </c>
      <c r="DA5" s="86" t="s">
        <v>19</v>
      </c>
      <c r="DB5" s="105" t="s">
        <v>206</v>
      </c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3:117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0"/>
      <c r="BZ6" s="706"/>
      <c r="CA6" s="710"/>
      <c r="CB6" s="715"/>
      <c r="CC6" s="719"/>
      <c r="CD6" s="723"/>
      <c r="CE6" s="724"/>
      <c r="CF6" s="725"/>
      <c r="CG6" s="728"/>
      <c r="CH6" s="729"/>
      <c r="CI6" s="731"/>
      <c r="CJ6" s="732"/>
      <c r="CK6" s="739"/>
      <c r="CL6" s="771"/>
      <c r="CM6" s="775"/>
      <c r="CN6" s="790"/>
      <c r="CO6" s="391"/>
      <c r="CP6" s="837"/>
      <c r="CQ6" s="848"/>
      <c r="CR6" s="849"/>
      <c r="CS6" s="849"/>
      <c r="CT6" s="855"/>
      <c r="CU6" s="860"/>
      <c r="CV6" s="70"/>
      <c r="CW6" s="70"/>
      <c r="CX6" s="70"/>
      <c r="CY6" s="70"/>
      <c r="CZ6" s="70"/>
      <c r="DA6" s="83"/>
      <c r="DB6" s="84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3:117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11390.565789119999</v>
      </c>
      <c r="CW7" s="606">
        <f>+entero!CW7</f>
        <v>11396.996057410001</v>
      </c>
      <c r="CX7" s="606">
        <f>+entero!CX7</f>
        <v>11399.5452448</v>
      </c>
      <c r="CY7" s="606">
        <f>+entero!CY7</f>
        <v>11355.47919675</v>
      </c>
      <c r="CZ7" s="606">
        <f>+entero!CZ7</f>
        <v>11338.901487059999</v>
      </c>
      <c r="DA7" s="608">
        <f>+entero!DA7</f>
        <v>-100.95899318000011</v>
      </c>
      <c r="DB7" s="528">
        <f>+entero!DB7</f>
        <v>-0.88251944465919108</v>
      </c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3:117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9300.0435235799996</v>
      </c>
      <c r="CW8" s="606">
        <f>+entero!CW8</f>
        <v>9309.5097167099993</v>
      </c>
      <c r="CX8" s="606">
        <f>+entero!CX8</f>
        <v>9311.2208167999997</v>
      </c>
      <c r="CY8" s="606">
        <f>+entero!CY8</f>
        <v>9284.8057583600003</v>
      </c>
      <c r="CZ8" s="606">
        <f>+entero!CZ8</f>
        <v>9272.7557521199997</v>
      </c>
      <c r="DA8" s="608">
        <f>+entero!DA8</f>
        <v>-59.664574570000696</v>
      </c>
      <c r="DB8" s="528">
        <f>+entero!DB8</f>
        <v>-0.63932583918626662</v>
      </c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3:117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234.27959428</v>
      </c>
      <c r="CW9" s="606">
        <f>+entero!CW9</f>
        <v>233.94786683999999</v>
      </c>
      <c r="CX9" s="606">
        <f>+entero!CX9</f>
        <v>234.45462635999999</v>
      </c>
      <c r="CY9" s="606">
        <f>+entero!CY9</f>
        <v>234.18457687</v>
      </c>
      <c r="CZ9" s="606">
        <f>+entero!CZ9</f>
        <v>234.14290257000002</v>
      </c>
      <c r="DA9" s="608">
        <f>+entero!DA9</f>
        <v>-0.158362349999976</v>
      </c>
      <c r="DB9" s="528">
        <f>+entero!DB9</f>
        <v>-6.7589199765549779E-2</v>
      </c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3:117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1843.7695687599999</v>
      </c>
      <c r="CW10" s="606">
        <f>+entero!CW10</f>
        <v>1841.0830326100001</v>
      </c>
      <c r="CX10" s="606">
        <f>+entero!CX10</f>
        <v>1841.3873803900001</v>
      </c>
      <c r="CY10" s="606">
        <f>+entero!CY10</f>
        <v>1824.0208177700001</v>
      </c>
      <c r="CZ10" s="606">
        <f>+entero!CZ10</f>
        <v>1819.5370073700001</v>
      </c>
      <c r="DA10" s="608">
        <f>+entero!DA10</f>
        <v>-41.127625009999974</v>
      </c>
      <c r="DB10" s="528">
        <f>+entero!DB10</f>
        <v>-2.2103728041196313</v>
      </c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3:117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12.473102500000001</v>
      </c>
      <c r="CW11" s="606">
        <f>+entero!CW11</f>
        <v>12.45544125</v>
      </c>
      <c r="CX11" s="606">
        <f>+entero!CX11</f>
        <v>12.48242125</v>
      </c>
      <c r="CY11" s="606">
        <f>+entero!CY11</f>
        <v>12.468043750000001</v>
      </c>
      <c r="CZ11" s="606">
        <f>+entero!CZ11</f>
        <v>12.465825000000001</v>
      </c>
      <c r="DA11" s="608">
        <f>+entero!DA11</f>
        <v>-8.4312499999992241E-3</v>
      </c>
      <c r="DB11" s="528">
        <f>+entero!DB11</f>
        <v>-6.75891999573075E-2</v>
      </c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3:117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11390.526608300001</v>
      </c>
      <c r="CW12" s="606">
        <f>+entero!CW12</f>
        <v>11396.95687659</v>
      </c>
      <c r="CX12" s="606">
        <f>+entero!CX12</f>
        <v>11399.506063979999</v>
      </c>
      <c r="CY12" s="606">
        <f>+entero!CY12</f>
        <v>11355.478838840001</v>
      </c>
      <c r="CZ12" s="606">
        <f>+entero!CZ12</f>
        <v>11338.549599149999</v>
      </c>
      <c r="DA12" s="608">
        <f>+entero!DA12</f>
        <v>-101.2717002699992</v>
      </c>
      <c r="DB12" s="528">
        <f>+entero!DB12</f>
        <v>-0.88525596352745373</v>
      </c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3:117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2821.2532375932947</v>
      </c>
      <c r="CW13" s="606">
        <f>+entero!CW13</f>
        <v>2772.4944560160347</v>
      </c>
      <c r="CX13" s="606">
        <f>+entero!CX13</f>
        <v>2761.5095590408159</v>
      </c>
      <c r="CY13" s="606">
        <f>+entero!CY13</f>
        <v>2751.9710984125363</v>
      </c>
      <c r="CZ13" s="606">
        <f>+entero!CZ13</f>
        <v>2742.1506818483963</v>
      </c>
      <c r="DA13" s="608">
        <f>+entero!DA13</f>
        <v>-49.397976322158229</v>
      </c>
      <c r="DB13" s="528">
        <f>+entero!DB13</f>
        <v>-1.7695545509327171</v>
      </c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3:117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1846.2941540699999</v>
      </c>
      <c r="CW14" s="606">
        <f>+entero!CW14</f>
        <v>1836.4499668299998</v>
      </c>
      <c r="CX14" s="606">
        <f>+entero!CX14</f>
        <v>1836.4778964399995</v>
      </c>
      <c r="CY14" s="606">
        <f>+entero!CY14</f>
        <v>1836.5161158499998</v>
      </c>
      <c r="CZ14" s="606">
        <f>+entero!CZ14</f>
        <v>1836.1775784499994</v>
      </c>
      <c r="DA14" s="608">
        <f>+entero!DA14</f>
        <v>-10.094406610000533</v>
      </c>
      <c r="DB14" s="528">
        <f>+entero!DB14</f>
        <v>-0.54674537076250251</v>
      </c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3:117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756.65249275140002</v>
      </c>
      <c r="CW15" s="606">
        <f>+entero!CW15</f>
        <v>756.68696679729999</v>
      </c>
      <c r="CX15" s="606">
        <f>+entero!CX15</f>
        <v>756.70828719480005</v>
      </c>
      <c r="CY15" s="606">
        <f>+entero!CY15</f>
        <v>756.72961642639996</v>
      </c>
      <c r="CZ15" s="606">
        <f>+entero!CZ15</f>
        <v>756.74666544189995</v>
      </c>
      <c r="DA15" s="608">
        <f>+entero!DA15</f>
        <v>0.14501607499994407</v>
      </c>
      <c r="DB15" s="528">
        <f>+entero!DB15</f>
        <v>1.916676696664954E-2</v>
      </c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3:117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615.23880943229995</v>
      </c>
      <c r="CW16" s="606">
        <f>+entero!CW16</f>
        <v>615.27035911129997</v>
      </c>
      <c r="CX16" s="606">
        <f>+entero!CX16</f>
        <v>615.28648566189997</v>
      </c>
      <c r="CY16" s="606">
        <f>+entero!CY16</f>
        <v>615.30272566860003</v>
      </c>
      <c r="CZ16" s="606">
        <f>+entero!CZ16</f>
        <v>615.31896203040003</v>
      </c>
      <c r="DA16" s="608">
        <f>+entero!DA16</f>
        <v>0.11033033010005511</v>
      </c>
      <c r="DB16" s="528">
        <f>+entero!DB16</f>
        <v>1.7933807234649102E-2</v>
      </c>
      <c r="DC16" s="217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2:117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15583.671148076995</v>
      </c>
      <c r="CW17" s="606">
        <f>+entero!CW17</f>
        <v>15541.408658514636</v>
      </c>
      <c r="CX17" s="606">
        <f>+entero!CX17</f>
        <v>15533.010395877516</v>
      </c>
      <c r="CY17" s="606">
        <f>+entero!CY17</f>
        <v>15479.482279347538</v>
      </c>
      <c r="CZ17" s="606">
        <f>+entero!CZ17</f>
        <v>15452.765908470696</v>
      </c>
      <c r="DA17" s="608">
        <f>+entero!DA17</f>
        <v>-150.41433018705538</v>
      </c>
      <c r="DB17" s="528">
        <f>+entero!DB17</f>
        <v>-0.96399790226351367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2:117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0</v>
      </c>
      <c r="CW18" s="606">
        <f>+entero!CW18</f>
        <v>0</v>
      </c>
      <c r="CX18" s="606">
        <f>+entero!CX18</f>
        <v>0</v>
      </c>
      <c r="CY18" s="606">
        <f>+entero!CY18</f>
        <v>12</v>
      </c>
      <c r="CZ18" s="606">
        <f>+entero!CZ18</f>
        <v>0</v>
      </c>
      <c r="DA18" s="846">
        <f>+entero!DA18</f>
        <v>12</v>
      </c>
      <c r="DB18" s="847" t="e">
        <f>+entero!DB18</f>
        <v>#DIV/0!</v>
      </c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2:117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8">
        <f>+entero!DA19</f>
        <v>0</v>
      </c>
      <c r="DB19" s="528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2:117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8">
        <f>+entero!DA20</f>
        <v>0</v>
      </c>
      <c r="DB20" s="528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2:117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8">
        <f>+entero!DA21</f>
        <v>0</v>
      </c>
      <c r="DB21" s="528"/>
      <c r="DD21" s="218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2:117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12</v>
      </c>
      <c r="CW22" s="606">
        <f>+entero!CW22</f>
        <v>0</v>
      </c>
      <c r="CX22" s="606">
        <f>+entero!CX22</f>
        <v>0</v>
      </c>
      <c r="CY22" s="606">
        <f>+entero!CY22</f>
        <v>3</v>
      </c>
      <c r="CZ22" s="606">
        <f>+entero!CZ22</f>
        <v>3</v>
      </c>
      <c r="DA22" s="846">
        <f>+entero!DA22</f>
        <v>6.5</v>
      </c>
      <c r="DB22" s="847">
        <f>+entero!DB22</f>
        <v>56.521739130434788</v>
      </c>
      <c r="DD22" s="218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2:117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81"/>
      <c r="CW23" s="81"/>
      <c r="CX23" s="81"/>
      <c r="CY23" s="81"/>
      <c r="CZ23" s="81"/>
      <c r="DA23" s="726"/>
      <c r="DB23" s="727"/>
      <c r="DD23" s="218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2:11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4"/>
      <c r="CW24" s="4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2:117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2"/>
      <c r="DB25" s="48">
        <f ca="1">NOW()</f>
        <v>42612.789653009262</v>
      </c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2:117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2"/>
      <c r="DB26" s="45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2:117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2"/>
      <c r="DB27" s="45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2:117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2"/>
      <c r="DB28" s="45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2:117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2"/>
      <c r="DB29" s="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2:117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DA30" s="4"/>
      <c r="DB30" s="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2:117" ht="14.25" x14ac:dyDescent="0.25">
      <c r="C31" s="6">
        <v>3</v>
      </c>
      <c r="D31" s="410" t="s">
        <v>161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DA31" s="4"/>
      <c r="DB31" s="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2:117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ht="11.25" customHeight="1" x14ac:dyDescent="0.3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48"/>
      <c r="CU33" s="748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48"/>
      <c r="CU34" s="748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48"/>
      <c r="CU35" s="748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48"/>
      <c r="CU36" s="748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48"/>
      <c r="CU37" s="748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48"/>
      <c r="CU38" s="748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48"/>
      <c r="CU39" s="748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48"/>
      <c r="CU40" s="748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48"/>
      <c r="CU41" s="748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48"/>
      <c r="CU42" s="748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48"/>
      <c r="CU43" s="748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48"/>
      <c r="CU44" s="748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48"/>
      <c r="CU45" s="748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48"/>
      <c r="CU46" s="748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48"/>
      <c r="CU47" s="748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48"/>
      <c r="CU48" s="748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48"/>
      <c r="CU49" s="748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48"/>
      <c r="CU50" s="748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48"/>
      <c r="CU51" s="748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48"/>
      <c r="CU52" s="748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48"/>
      <c r="CU53" s="748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48"/>
      <c r="CU54" s="748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48"/>
      <c r="CU55" s="748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48"/>
      <c r="CU56" s="748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48"/>
      <c r="CU57" s="748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48"/>
      <c r="CU58" s="748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48"/>
      <c r="CU59" s="748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48"/>
      <c r="CU60" s="748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48"/>
      <c r="CU61" s="748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48"/>
      <c r="CU62" s="748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48"/>
      <c r="CU63" s="748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48"/>
      <c r="CU64" s="748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48"/>
      <c r="CU65" s="748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48"/>
      <c r="CU66" s="748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48"/>
      <c r="CU67" s="748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48"/>
      <c r="CU68" s="748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48"/>
      <c r="CU69" s="748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48"/>
      <c r="CU70" s="748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48"/>
      <c r="CU71" s="748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48"/>
      <c r="CU72" s="748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48"/>
      <c r="CU73" s="748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48"/>
      <c r="CU74" s="748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48"/>
      <c r="CU75" s="748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48"/>
      <c r="CU76" s="748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48"/>
      <c r="CU77" s="748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48"/>
      <c r="CU78" s="748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48"/>
      <c r="CU79" s="748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47"/>
      <c r="CU80" s="747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47"/>
      <c r="CU81" s="747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47"/>
      <c r="CU82" s="747"/>
      <c r="CV82" s="213"/>
      <c r="CW82" s="213"/>
      <c r="CX82" s="213">
        <v>0</v>
      </c>
      <c r="CY82" s="213">
        <v>0</v>
      </c>
      <c r="CZ82" s="213">
        <v>0</v>
      </c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47"/>
      <c r="CU83" s="747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47"/>
      <c r="CU84" s="747"/>
      <c r="CV84" s="213"/>
      <c r="CW84" s="213"/>
      <c r="CX84" s="213">
        <v>8605.6139999994666</v>
      </c>
      <c r="CY84" s="213">
        <v>8605.6139999994666</v>
      </c>
      <c r="CZ84" s="213">
        <v>8605.6139999994666</v>
      </c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47"/>
      <c r="CU85" s="747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47"/>
      <c r="CU86" s="747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47"/>
      <c r="CU87" s="747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47"/>
      <c r="CU88" s="747"/>
      <c r="CV88" s="213"/>
      <c r="CW88" s="213"/>
      <c r="CX88" s="213"/>
      <c r="CY88" s="213"/>
      <c r="CZ88" s="213"/>
      <c r="DA88" s="213"/>
      <c r="DB88" s="213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47"/>
      <c r="CU89" s="747"/>
      <c r="CV89" s="213"/>
      <c r="CW89" s="213"/>
      <c r="CX89" s="213"/>
      <c r="CY89" s="213"/>
      <c r="CZ89" s="213"/>
      <c r="DA89" s="213"/>
      <c r="DB89" s="213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6"/>
      <c r="CU90" s="746"/>
      <c r="CV90" s="216"/>
      <c r="CW90" s="216"/>
      <c r="CX90" s="216"/>
      <c r="CY90" s="216"/>
      <c r="CZ90" s="216"/>
      <c r="DA90" s="216"/>
      <c r="DB90" s="216"/>
    </row>
    <row r="91" spans="1:117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6"/>
      <c r="CU91" s="746"/>
      <c r="CV91" s="216"/>
      <c r="CW91" s="216"/>
      <c r="CX91" s="216"/>
      <c r="CY91" s="216"/>
      <c r="CZ91" s="216"/>
      <c r="DA91" s="216"/>
      <c r="DB91" s="216"/>
    </row>
    <row r="92" spans="1:117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6"/>
      <c r="CU92" s="746"/>
      <c r="CV92" s="216"/>
      <c r="CW92" s="216"/>
      <c r="CX92" s="216"/>
      <c r="CY92" s="216"/>
      <c r="CZ92" s="216"/>
      <c r="DA92" s="216"/>
      <c r="DB92" s="216"/>
    </row>
    <row r="93" spans="1:117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6"/>
      <c r="CU93" s="746"/>
      <c r="CV93" s="216"/>
      <c r="CW93" s="216"/>
      <c r="CX93" s="216"/>
      <c r="CY93" s="216"/>
      <c r="CZ93" s="216"/>
      <c r="DA93" s="216"/>
      <c r="DB93" s="216"/>
    </row>
    <row r="94" spans="1:117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6"/>
      <c r="CU94" s="746"/>
      <c r="CV94" s="216"/>
      <c r="CW94" s="216"/>
      <c r="CX94" s="216"/>
      <c r="CY94" s="216"/>
      <c r="CZ94" s="216"/>
      <c r="DA94" s="216"/>
      <c r="DB94" s="216"/>
    </row>
    <row r="95" spans="1:117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6"/>
      <c r="CU95" s="746"/>
      <c r="CV95" s="216"/>
      <c r="CW95" s="216"/>
      <c r="CX95" s="216"/>
      <c r="CY95" s="216"/>
      <c r="CZ95" s="216"/>
      <c r="DA95" s="216"/>
      <c r="DB95" s="216"/>
    </row>
    <row r="96" spans="1:117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6"/>
      <c r="CU96" s="746"/>
      <c r="CV96" s="216"/>
      <c r="CW96" s="216"/>
      <c r="CX96" s="216"/>
      <c r="CY96" s="216"/>
      <c r="CZ96" s="216"/>
      <c r="DA96" s="216"/>
      <c r="DB96" s="216"/>
    </row>
    <row r="97" spans="3:106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6"/>
      <c r="CU97" s="746"/>
      <c r="CV97" s="216"/>
      <c r="CW97" s="216"/>
      <c r="CX97" s="216"/>
      <c r="CY97" s="216"/>
      <c r="CZ97" s="216"/>
      <c r="DA97" s="216"/>
      <c r="DB97" s="216"/>
    </row>
    <row r="98" spans="3:106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6"/>
      <c r="CU98" s="746"/>
      <c r="CV98" s="216"/>
      <c r="CW98" s="216"/>
      <c r="CX98" s="216"/>
      <c r="CY98" s="216"/>
      <c r="CZ98" s="216"/>
      <c r="DA98" s="216"/>
      <c r="DB98" s="216"/>
    </row>
    <row r="99" spans="3:106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6"/>
      <c r="CU99" s="746"/>
      <c r="CV99" s="216"/>
      <c r="CW99" s="216"/>
      <c r="CX99" s="216"/>
      <c r="CY99" s="216"/>
      <c r="CZ99" s="216"/>
      <c r="DA99" s="216"/>
      <c r="DB99" s="216"/>
    </row>
    <row r="100" spans="3:106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6"/>
      <c r="CU100" s="746"/>
      <c r="CV100" s="216"/>
      <c r="CW100" s="216"/>
      <c r="CX100" s="216"/>
      <c r="CY100" s="216"/>
      <c r="CZ100" s="216"/>
      <c r="DA100" s="216"/>
      <c r="DB100" s="216"/>
    </row>
    <row r="101" spans="3:106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6"/>
      <c r="CU101" s="746"/>
      <c r="CV101" s="216"/>
      <c r="CW101" s="216"/>
      <c r="CX101" s="216"/>
      <c r="CY101" s="216"/>
      <c r="CZ101" s="216"/>
      <c r="DA101" s="216"/>
      <c r="DB101" s="216"/>
    </row>
    <row r="102" spans="3:106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6"/>
      <c r="CU102" s="746"/>
      <c r="CV102" s="216"/>
      <c r="CW102" s="216"/>
      <c r="CX102" s="216"/>
      <c r="CY102" s="216"/>
      <c r="CZ102" s="216"/>
      <c r="DA102" s="216"/>
      <c r="DB102" s="216"/>
    </row>
    <row r="103" spans="3:106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6"/>
      <c r="CU103" s="746"/>
      <c r="CV103" s="216"/>
      <c r="CW103" s="216"/>
      <c r="CX103" s="216"/>
      <c r="CY103" s="216"/>
      <c r="CZ103" s="216"/>
      <c r="DA103" s="216"/>
      <c r="DB103" s="216"/>
    </row>
    <row r="104" spans="3:106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6"/>
      <c r="CU104" s="746"/>
      <c r="CV104" s="216"/>
      <c r="CW104" s="216"/>
      <c r="CX104" s="216"/>
      <c r="CY104" s="216"/>
      <c r="CZ104" s="216"/>
      <c r="DA104" s="216"/>
      <c r="DB104" s="216"/>
    </row>
    <row r="105" spans="3:106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6"/>
      <c r="CU105" s="746"/>
      <c r="CV105" s="216"/>
      <c r="CW105" s="216"/>
      <c r="CX105" s="216"/>
      <c r="CY105" s="216"/>
      <c r="CZ105" s="216"/>
      <c r="DA105" s="216"/>
      <c r="DB105" s="216"/>
    </row>
    <row r="106" spans="3:106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6"/>
      <c r="CU106" s="746"/>
      <c r="CV106" s="216"/>
      <c r="CW106" s="216"/>
      <c r="CX106" s="216"/>
      <c r="CY106" s="216"/>
      <c r="CZ106" s="216"/>
      <c r="DA106" s="216"/>
      <c r="DB106" s="216"/>
    </row>
    <row r="107" spans="3:106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6"/>
      <c r="CU107" s="746"/>
      <c r="CV107" s="216"/>
      <c r="CW107" s="216"/>
      <c r="CX107" s="216"/>
      <c r="CY107" s="216"/>
      <c r="CZ107" s="216"/>
      <c r="DA107" s="216"/>
      <c r="DB107" s="216"/>
    </row>
    <row r="108" spans="3:106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6"/>
      <c r="CU108" s="746"/>
      <c r="CV108" s="216"/>
      <c r="CW108" s="216"/>
      <c r="CX108" s="216"/>
      <c r="CY108" s="216"/>
      <c r="CZ108" s="216"/>
      <c r="DA108" s="216"/>
      <c r="DB108" s="216"/>
    </row>
    <row r="109" spans="3:106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6"/>
      <c r="CU109" s="746"/>
      <c r="CV109" s="216"/>
      <c r="CW109" s="216"/>
      <c r="CX109" s="216"/>
      <c r="CY109" s="216"/>
      <c r="CZ109" s="216"/>
      <c r="DA109" s="216"/>
      <c r="DB109" s="216"/>
    </row>
    <row r="110" spans="3:106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6"/>
      <c r="CU110" s="746"/>
      <c r="CV110" s="216"/>
      <c r="CW110" s="216"/>
      <c r="CX110" s="216"/>
      <c r="CY110" s="216"/>
      <c r="CZ110" s="216"/>
      <c r="DA110" s="216"/>
      <c r="DB110" s="216"/>
    </row>
    <row r="111" spans="3:106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6"/>
      <c r="CU111" s="746"/>
      <c r="CV111" s="216"/>
      <c r="CW111" s="216"/>
      <c r="CX111" s="216"/>
      <c r="CY111" s="216"/>
      <c r="CZ111" s="216"/>
      <c r="DA111" s="216"/>
      <c r="DB111" s="216"/>
    </row>
    <row r="112" spans="3:106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6"/>
      <c r="CU112" s="746"/>
      <c r="CV112" s="216"/>
      <c r="CW112" s="216"/>
      <c r="CX112" s="216"/>
      <c r="CY112" s="216"/>
      <c r="CZ112" s="216"/>
      <c r="DA112" s="216"/>
      <c r="DB112" s="216"/>
    </row>
    <row r="113" spans="3:106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6"/>
      <c r="CU113" s="746"/>
      <c r="CV113" s="216"/>
      <c r="CW113" s="216"/>
      <c r="CX113" s="216"/>
      <c r="CY113" s="216"/>
      <c r="CZ113" s="216"/>
      <c r="DA113" s="216"/>
      <c r="DB113" s="216"/>
    </row>
    <row r="114" spans="3:106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6"/>
      <c r="CU114" s="746"/>
      <c r="CV114" s="216"/>
      <c r="CW114" s="216"/>
      <c r="CX114" s="216"/>
      <c r="CY114" s="216"/>
      <c r="CZ114" s="216"/>
      <c r="DA114" s="216"/>
      <c r="DB114" s="216"/>
    </row>
    <row r="115" spans="3:106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6"/>
      <c r="CU115" s="746"/>
      <c r="CV115" s="216"/>
      <c r="CW115" s="216"/>
      <c r="CX115" s="216"/>
      <c r="CY115" s="216"/>
      <c r="CZ115" s="216"/>
      <c r="DA115" s="216"/>
      <c r="DB115" s="216"/>
    </row>
    <row r="116" spans="3:106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6"/>
      <c r="CU116" s="746"/>
      <c r="CV116" s="216"/>
      <c r="CW116" s="216"/>
      <c r="CX116" s="216"/>
      <c r="CY116" s="216"/>
      <c r="CZ116" s="216"/>
      <c r="DA116" s="216"/>
      <c r="DB116" s="216"/>
    </row>
    <row r="117" spans="3:106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6"/>
      <c r="CU117" s="746"/>
      <c r="CV117" s="216"/>
      <c r="CW117" s="216"/>
      <c r="CX117" s="216"/>
      <c r="CY117" s="216"/>
      <c r="CZ117" s="216"/>
      <c r="DA117" s="216"/>
      <c r="DB117" s="216"/>
    </row>
    <row r="118" spans="3:106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6"/>
      <c r="CU118" s="746"/>
      <c r="CV118" s="216"/>
      <c r="CW118" s="216"/>
      <c r="CX118" s="216"/>
      <c r="CY118" s="216"/>
      <c r="CZ118" s="216"/>
      <c r="DA118" s="216"/>
      <c r="DB118" s="216"/>
    </row>
    <row r="119" spans="3:106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6"/>
      <c r="CU119" s="746"/>
      <c r="CV119" s="216"/>
      <c r="CW119" s="216"/>
      <c r="CX119" s="216"/>
      <c r="CY119" s="216"/>
      <c r="CZ119" s="216"/>
      <c r="DA119" s="216"/>
      <c r="DB119" s="216"/>
    </row>
    <row r="120" spans="3:106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6"/>
      <c r="CU120" s="746"/>
      <c r="CV120" s="216"/>
      <c r="CW120" s="216"/>
      <c r="CX120" s="216"/>
      <c r="CY120" s="216"/>
      <c r="CZ120" s="216"/>
      <c r="DA120" s="216"/>
      <c r="DB120" s="216"/>
    </row>
    <row r="121" spans="3:106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6"/>
      <c r="CU121" s="746"/>
      <c r="CV121" s="216"/>
      <c r="CW121" s="216"/>
      <c r="CX121" s="216"/>
      <c r="CY121" s="216"/>
      <c r="CZ121" s="216"/>
      <c r="DA121" s="216"/>
      <c r="DB121" s="216"/>
    </row>
    <row r="122" spans="3:106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6"/>
      <c r="CU122" s="746"/>
      <c r="CV122" s="216"/>
      <c r="CW122" s="216"/>
      <c r="CX122" s="216"/>
      <c r="CY122" s="216"/>
      <c r="CZ122" s="216"/>
      <c r="DA122" s="216"/>
      <c r="DB122" s="216"/>
    </row>
    <row r="123" spans="3:106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6"/>
      <c r="CU123" s="746"/>
      <c r="CV123" s="216"/>
      <c r="CW123" s="216"/>
      <c r="CX123" s="216"/>
      <c r="CY123" s="216"/>
      <c r="CZ123" s="216"/>
      <c r="DA123" s="216"/>
      <c r="DB123" s="216"/>
    </row>
    <row r="124" spans="3:106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6"/>
      <c r="CU124" s="746"/>
      <c r="CV124" s="216"/>
      <c r="CW124" s="216"/>
      <c r="CX124" s="216"/>
      <c r="CY124" s="216"/>
      <c r="CZ124" s="216"/>
      <c r="DA124" s="216"/>
      <c r="DB124" s="216"/>
    </row>
    <row r="125" spans="3:106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6"/>
      <c r="CU125" s="746"/>
      <c r="CV125" s="216"/>
      <c r="CW125" s="216"/>
      <c r="CX125" s="216"/>
      <c r="CY125" s="216"/>
      <c r="CZ125" s="216"/>
      <c r="DA125" s="216"/>
      <c r="DB125" s="216"/>
    </row>
    <row r="126" spans="3:106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6"/>
      <c r="CU126" s="746"/>
      <c r="CV126" s="216"/>
      <c r="CW126" s="216"/>
      <c r="CX126" s="216"/>
      <c r="CY126" s="216"/>
      <c r="CZ126" s="216"/>
      <c r="DA126" s="216"/>
      <c r="DB126" s="216"/>
    </row>
    <row r="127" spans="3:106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6"/>
      <c r="CU127" s="746"/>
      <c r="CV127" s="216"/>
      <c r="CW127" s="216"/>
      <c r="CX127" s="216"/>
      <c r="CY127" s="216"/>
      <c r="CZ127" s="216"/>
      <c r="DA127" s="216"/>
      <c r="DB127" s="216"/>
    </row>
    <row r="128" spans="3:106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6"/>
      <c r="CU128" s="746"/>
      <c r="CV128" s="216"/>
      <c r="CW128" s="216"/>
      <c r="CX128" s="216"/>
      <c r="CY128" s="216"/>
      <c r="CZ128" s="216"/>
      <c r="DA128" s="216"/>
      <c r="DB128" s="216"/>
    </row>
    <row r="129" spans="3:106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6"/>
      <c r="CU129" s="746"/>
      <c r="CV129" s="216"/>
      <c r="CW129" s="216"/>
      <c r="CX129" s="216"/>
      <c r="CY129" s="216"/>
      <c r="CZ129" s="216"/>
      <c r="DA129" s="216"/>
      <c r="DB129" s="216"/>
    </row>
    <row r="130" spans="3:106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6"/>
      <c r="CU130" s="746"/>
      <c r="CV130" s="216"/>
      <c r="CW130" s="216"/>
      <c r="CX130" s="216"/>
      <c r="CY130" s="216"/>
      <c r="CZ130" s="216"/>
      <c r="DA130" s="216"/>
      <c r="DB130" s="216"/>
    </row>
    <row r="131" spans="3:106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6"/>
      <c r="CU131" s="746"/>
      <c r="CV131" s="216"/>
      <c r="CW131" s="216"/>
      <c r="CX131" s="216"/>
      <c r="CY131" s="216"/>
      <c r="CZ131" s="216"/>
      <c r="DA131" s="216"/>
      <c r="DB131" s="216"/>
    </row>
    <row r="132" spans="3:106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6"/>
      <c r="CU132" s="746"/>
      <c r="CV132" s="216"/>
      <c r="CW132" s="216"/>
      <c r="CX132" s="216"/>
      <c r="CY132" s="216"/>
      <c r="CZ132" s="216"/>
      <c r="DA132" s="216"/>
      <c r="DB132" s="216"/>
    </row>
    <row r="133" spans="3:106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6"/>
      <c r="CU133" s="746"/>
      <c r="CV133" s="216"/>
      <c r="CW133" s="216"/>
      <c r="CX133" s="216"/>
      <c r="CY133" s="216"/>
      <c r="CZ133" s="216"/>
      <c r="DA133" s="216"/>
      <c r="DB133" s="216"/>
    </row>
    <row r="134" spans="3:106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6"/>
      <c r="CU134" s="746"/>
      <c r="CV134" s="216"/>
      <c r="CW134" s="216"/>
      <c r="CX134" s="216"/>
      <c r="CY134" s="216"/>
      <c r="CZ134" s="216"/>
      <c r="DA134" s="216"/>
      <c r="DB134" s="216"/>
    </row>
    <row r="135" spans="3:106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6"/>
      <c r="CU135" s="746"/>
      <c r="CV135" s="216"/>
      <c r="CW135" s="216"/>
      <c r="CX135" s="216"/>
      <c r="CY135" s="216"/>
      <c r="CZ135" s="216"/>
      <c r="DA135" s="216"/>
      <c r="DB135" s="216"/>
    </row>
    <row r="136" spans="3:106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6"/>
      <c r="CU136" s="746"/>
      <c r="CV136" s="216"/>
      <c r="CW136" s="216"/>
      <c r="CX136" s="216"/>
      <c r="CY136" s="216"/>
      <c r="CZ136" s="216"/>
      <c r="DA136" s="216"/>
      <c r="DB136" s="216"/>
    </row>
    <row r="137" spans="3:106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6"/>
      <c r="CU137" s="746"/>
      <c r="CV137" s="216"/>
      <c r="CW137" s="216"/>
      <c r="CX137" s="216"/>
      <c r="CY137" s="216"/>
      <c r="CZ137" s="216"/>
      <c r="DA137" s="216"/>
      <c r="DB137" s="216"/>
    </row>
    <row r="138" spans="3:106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6"/>
      <c r="CU138" s="746"/>
      <c r="CV138" s="216"/>
      <c r="CW138" s="216"/>
      <c r="CX138" s="216"/>
      <c r="CY138" s="216"/>
      <c r="CZ138" s="216"/>
      <c r="DA138" s="216"/>
      <c r="DB138" s="216"/>
    </row>
    <row r="139" spans="3:106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6"/>
      <c r="CU139" s="746"/>
      <c r="CV139" s="216"/>
      <c r="CW139" s="216"/>
      <c r="CX139" s="216"/>
      <c r="CY139" s="216"/>
      <c r="CZ139" s="216"/>
      <c r="DA139" s="216"/>
      <c r="DB139" s="216"/>
    </row>
    <row r="140" spans="3:106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6"/>
      <c r="CU140" s="746"/>
      <c r="CV140" s="216"/>
      <c r="CW140" s="216"/>
      <c r="CX140" s="216"/>
      <c r="CY140" s="216"/>
      <c r="CZ140" s="216"/>
      <c r="DA140" s="216"/>
      <c r="DB140" s="216"/>
    </row>
    <row r="141" spans="3:106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6"/>
      <c r="CU141" s="746"/>
      <c r="CV141" s="216"/>
      <c r="CW141" s="216"/>
      <c r="CX141" s="216"/>
      <c r="CY141" s="216"/>
      <c r="CZ141" s="216"/>
      <c r="DA141" s="216"/>
      <c r="DB141" s="216"/>
    </row>
    <row r="142" spans="3:106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6"/>
      <c r="CU142" s="746"/>
      <c r="CV142" s="216"/>
      <c r="CW142" s="216"/>
      <c r="CX142" s="216"/>
      <c r="CY142" s="216"/>
      <c r="CZ142" s="216"/>
      <c r="DA142" s="216"/>
      <c r="DB142" s="216"/>
    </row>
    <row r="143" spans="3:106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6"/>
      <c r="CU143" s="746"/>
      <c r="CV143" s="216"/>
      <c r="CW143" s="216"/>
      <c r="CX143" s="216"/>
      <c r="CY143" s="216"/>
      <c r="CZ143" s="216"/>
      <c r="DA143" s="216"/>
      <c r="DB143" s="216"/>
    </row>
    <row r="144" spans="3:106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6"/>
      <c r="CU144" s="746"/>
      <c r="CV144" s="216"/>
      <c r="CW144" s="216"/>
      <c r="CX144" s="216"/>
      <c r="CY144" s="216"/>
      <c r="CZ144" s="216"/>
      <c r="DA144" s="216"/>
      <c r="DB144" s="216"/>
    </row>
    <row r="145" spans="3:106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6"/>
      <c r="CU145" s="746"/>
      <c r="CV145" s="216"/>
      <c r="CW145" s="216"/>
      <c r="CX145" s="216"/>
      <c r="CY145" s="216"/>
      <c r="CZ145" s="216"/>
      <c r="DA145" s="216"/>
      <c r="DB145" s="216"/>
    </row>
    <row r="146" spans="3:106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6"/>
      <c r="CU146" s="746"/>
      <c r="CV146" s="216"/>
      <c r="CW146" s="216"/>
      <c r="CX146" s="216"/>
      <c r="CY146" s="216"/>
      <c r="CZ146" s="216"/>
      <c r="DA146" s="216"/>
      <c r="DB146" s="216"/>
    </row>
    <row r="147" spans="3:106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6"/>
      <c r="CU147" s="746"/>
      <c r="CV147" s="216"/>
      <c r="CW147" s="216"/>
      <c r="CX147" s="216"/>
      <c r="CY147" s="216"/>
      <c r="CZ147" s="216"/>
      <c r="DA147" s="216"/>
      <c r="DB147" s="216"/>
    </row>
    <row r="148" spans="3:106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6"/>
      <c r="CU148" s="746"/>
      <c r="CV148" s="216"/>
      <c r="CW148" s="216"/>
      <c r="CX148" s="216"/>
      <c r="CY148" s="216"/>
      <c r="CZ148" s="216"/>
      <c r="DA148" s="216"/>
      <c r="DB148" s="216"/>
    </row>
    <row r="149" spans="3:106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6"/>
      <c r="CU149" s="746"/>
      <c r="CV149" s="216"/>
      <c r="CW149" s="216"/>
      <c r="CX149" s="216"/>
      <c r="CY149" s="216"/>
      <c r="CZ149" s="216"/>
      <c r="DA149" s="216"/>
      <c r="DB149" s="216"/>
    </row>
    <row r="150" spans="3:106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6"/>
      <c r="CU150" s="746"/>
      <c r="CV150" s="216"/>
      <c r="CW150" s="216"/>
      <c r="CX150" s="216"/>
      <c r="CY150" s="216"/>
      <c r="CZ150" s="216"/>
      <c r="DA150" s="216"/>
      <c r="DB150" s="216"/>
    </row>
    <row r="151" spans="3:106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6"/>
      <c r="CU151" s="746"/>
      <c r="CV151" s="216"/>
      <c r="CW151" s="216"/>
      <c r="CX151" s="216"/>
      <c r="CY151" s="216"/>
      <c r="CZ151" s="216"/>
      <c r="DA151" s="216"/>
      <c r="DB151" s="216"/>
    </row>
    <row r="152" spans="3:106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6"/>
      <c r="CU152" s="746"/>
      <c r="CV152" s="216"/>
      <c r="CW152" s="216"/>
      <c r="CX152" s="216"/>
      <c r="CY152" s="216"/>
      <c r="CZ152" s="216"/>
      <c r="DA152" s="216"/>
      <c r="DB152" s="216"/>
    </row>
    <row r="153" spans="3:106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6"/>
      <c r="CU153" s="746"/>
      <c r="CV153" s="216"/>
      <c r="CW153" s="216"/>
      <c r="CX153" s="216"/>
      <c r="CY153" s="216"/>
      <c r="CZ153" s="216"/>
      <c r="DA153" s="216"/>
      <c r="DB153" s="216"/>
    </row>
    <row r="154" spans="3:106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6"/>
      <c r="CU154" s="746"/>
      <c r="CV154" s="216"/>
      <c r="CW154" s="216"/>
      <c r="CX154" s="216"/>
      <c r="CY154" s="216"/>
      <c r="CZ154" s="216"/>
      <c r="DA154" s="216"/>
      <c r="DB154" s="216"/>
    </row>
    <row r="155" spans="3:106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6"/>
      <c r="CU155" s="746"/>
      <c r="CV155" s="216"/>
      <c r="CW155" s="216"/>
      <c r="CX155" s="216"/>
      <c r="CY155" s="216"/>
      <c r="CZ155" s="216"/>
      <c r="DA155" s="216"/>
      <c r="DB155" s="216"/>
    </row>
    <row r="156" spans="3:106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6"/>
      <c r="CU156" s="746"/>
      <c r="CV156" s="216"/>
      <c r="CW156" s="216"/>
      <c r="CX156" s="216"/>
      <c r="CY156" s="216"/>
      <c r="CZ156" s="216"/>
      <c r="DA156" s="216"/>
      <c r="DB156" s="216"/>
    </row>
    <row r="157" spans="3:106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6"/>
      <c r="CU157" s="746"/>
      <c r="CV157" s="216"/>
      <c r="CW157" s="216"/>
      <c r="CX157" s="216"/>
      <c r="CY157" s="216"/>
      <c r="CZ157" s="216"/>
      <c r="DA157" s="216"/>
      <c r="DB157" s="216"/>
    </row>
    <row r="158" spans="3:106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6"/>
      <c r="CU158" s="746"/>
      <c r="CV158" s="216"/>
      <c r="CW158" s="216"/>
      <c r="CX158" s="216"/>
      <c r="CY158" s="216"/>
      <c r="CZ158" s="216"/>
      <c r="DA158" s="216"/>
      <c r="DB158" s="216"/>
    </row>
    <row r="159" spans="3:106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6"/>
      <c r="CU159" s="746"/>
      <c r="CV159" s="216"/>
      <c r="CW159" s="216"/>
      <c r="CX159" s="216"/>
      <c r="CY159" s="216"/>
      <c r="CZ159" s="216"/>
      <c r="DA159" s="216"/>
      <c r="DB159" s="216"/>
    </row>
    <row r="160" spans="3:106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6"/>
      <c r="CU160" s="746"/>
      <c r="CV160" s="216"/>
      <c r="CW160" s="216"/>
      <c r="CX160" s="216"/>
      <c r="CY160" s="216"/>
      <c r="CZ160" s="216"/>
      <c r="DA160" s="216"/>
      <c r="DB160" s="216"/>
    </row>
    <row r="161" spans="3:106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6"/>
      <c r="CU161" s="746"/>
      <c r="CV161" s="216"/>
      <c r="CW161" s="216"/>
      <c r="CX161" s="216"/>
      <c r="CY161" s="216"/>
      <c r="CZ161" s="216"/>
      <c r="DA161" s="216"/>
      <c r="DB161" s="216"/>
    </row>
    <row r="162" spans="3:106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6"/>
      <c r="CU162" s="746"/>
      <c r="CV162" s="216"/>
      <c r="CW162" s="216"/>
      <c r="CX162" s="216"/>
      <c r="CY162" s="216"/>
      <c r="CZ162" s="216"/>
      <c r="DA162" s="216"/>
      <c r="DB162" s="216"/>
    </row>
    <row r="163" spans="3:106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6"/>
      <c r="CU163" s="746"/>
      <c r="CV163" s="216"/>
      <c r="CW163" s="216"/>
      <c r="CX163" s="216"/>
      <c r="CY163" s="216"/>
      <c r="CZ163" s="216"/>
      <c r="DA163" s="216"/>
      <c r="DB163" s="216"/>
    </row>
    <row r="164" spans="3:106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6"/>
      <c r="CU164" s="746"/>
      <c r="CV164" s="216"/>
      <c r="CW164" s="216"/>
      <c r="CX164" s="216"/>
      <c r="CY164" s="216"/>
      <c r="CZ164" s="216"/>
      <c r="DA164" s="216"/>
      <c r="DB164" s="216"/>
    </row>
    <row r="165" spans="3:106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6"/>
      <c r="CU165" s="746"/>
      <c r="CV165" s="216"/>
      <c r="CW165" s="216"/>
      <c r="CX165" s="216"/>
      <c r="CY165" s="216"/>
      <c r="CZ165" s="216"/>
      <c r="DA165" s="216"/>
      <c r="DB165" s="216"/>
    </row>
    <row r="166" spans="3:106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6"/>
      <c r="CU166" s="746"/>
      <c r="CV166" s="216"/>
      <c r="CW166" s="216"/>
      <c r="CX166" s="216"/>
      <c r="CY166" s="216"/>
      <c r="CZ166" s="216"/>
      <c r="DA166" s="216"/>
      <c r="DB166" s="216"/>
    </row>
    <row r="167" spans="3:106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6"/>
      <c r="CU167" s="746"/>
      <c r="CV167" s="216"/>
      <c r="CW167" s="216"/>
      <c r="CX167" s="216"/>
      <c r="CY167" s="216"/>
      <c r="CZ167" s="216"/>
      <c r="DA167" s="216"/>
      <c r="DB167" s="216"/>
    </row>
    <row r="168" spans="3:106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6"/>
      <c r="CU168" s="746"/>
      <c r="CV168" s="216"/>
      <c r="CW168" s="216"/>
      <c r="CX168" s="216"/>
      <c r="CY168" s="216"/>
      <c r="CZ168" s="216"/>
      <c r="DA168" s="216"/>
      <c r="DB168" s="216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</row>
    <row r="175" spans="3:106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</row>
    <row r="176" spans="3:106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</row>
  </sheetData>
  <mergeCells count="98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O4:BO5"/>
    <mergeCell ref="CF4:CF5"/>
    <mergeCell ref="CI4:CI5"/>
    <mergeCell ref="CM4:CM5"/>
    <mergeCell ref="BW4:BW5"/>
    <mergeCell ref="BT4:BT5"/>
    <mergeCell ref="BK4:BK5"/>
    <mergeCell ref="BL4:BL5"/>
    <mergeCell ref="BG4:BG5"/>
    <mergeCell ref="BM4:BM5"/>
    <mergeCell ref="BN4:BN5"/>
    <mergeCell ref="CT4:CT5"/>
    <mergeCell ref="CQ4:CQ5"/>
    <mergeCell ref="CR4:CR5"/>
    <mergeCell ref="BU4:BU5"/>
    <mergeCell ref="BQ4:BQ5"/>
    <mergeCell ref="BZ4:BZ5"/>
    <mergeCell ref="CO4:CO5"/>
    <mergeCell ref="CP4:CP5"/>
    <mergeCell ref="CS4:CS5"/>
    <mergeCell ref="CN4:CN5"/>
    <mergeCell ref="CG4:CG5"/>
    <mergeCell ref="CD4:CD5"/>
    <mergeCell ref="CE4:CE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A4:DB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V4:CZ4"/>
    <mergeCell ref="CU4:C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S7:CU22 DB7:DB18 DB22 CV7:DA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O179"/>
  <sheetViews>
    <sheetView zoomScaleNormal="100" workbookViewId="0">
      <pane xSplit="40" ySplit="4" topLeftCell="C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104" width="9.42578125" customWidth="1"/>
    <col min="105" max="105" width="9.28515625" customWidth="1"/>
    <col min="106" max="106" width="9.85546875" customWidth="1"/>
    <col min="107" max="119" width="11.42578125" style="215"/>
  </cols>
  <sheetData>
    <row r="1" spans="1:117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3" t="str">
        <f>+entero!CS3</f>
        <v>Semana 1*</v>
      </c>
      <c r="CT3" s="893" t="str">
        <f>+entero!CT3</f>
        <v>Semana 2*</v>
      </c>
      <c r="CU3" s="893" t="str">
        <f>+entero!CU3</f>
        <v>Semana 3*</v>
      </c>
      <c r="CV3" s="889" t="str">
        <f>+entero!CV3</f>
        <v xml:space="preserve">   Semana 4*</v>
      </c>
      <c r="CW3" s="890"/>
      <c r="CX3" s="890"/>
      <c r="CY3" s="890"/>
      <c r="CZ3" s="891"/>
      <c r="DA3" s="886" t="s">
        <v>33</v>
      </c>
      <c r="DB3" s="887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4"/>
      <c r="CT4" s="894"/>
      <c r="CU4" s="894"/>
      <c r="CV4" s="82">
        <f>+entero!CV4</f>
        <v>42604</v>
      </c>
      <c r="CW4" s="76">
        <f>+entero!CW4</f>
        <v>42605</v>
      </c>
      <c r="CX4" s="76">
        <f>+entero!CX4</f>
        <v>42606</v>
      </c>
      <c r="CY4" s="76">
        <f>+entero!CY4</f>
        <v>42607</v>
      </c>
      <c r="CZ4" s="325">
        <v>42608</v>
      </c>
      <c r="DA4" s="86" t="s">
        <v>19</v>
      </c>
      <c r="DB4" s="105" t="s">
        <v>206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7"/>
      <c r="CX5" s="37"/>
      <c r="CY5" s="37"/>
      <c r="CZ5" s="343"/>
      <c r="DA5" s="72"/>
      <c r="DB5" s="38"/>
      <c r="DC5" s="219"/>
      <c r="DD5" s="220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7">
        <f>+entero!CV24</f>
        <v>57914.833944682388</v>
      </c>
      <c r="CW6" s="618">
        <f>+entero!CW24</f>
        <v>57668.445550671968</v>
      </c>
      <c r="CX6" s="618">
        <f>+entero!CX24</f>
        <v>57851.416952410131</v>
      </c>
      <c r="CY6" s="618">
        <f>+entero!CY24</f>
        <v>57848.243336653104</v>
      </c>
      <c r="CZ6" s="619">
        <f>+entero!CZ24</f>
        <v>58009.953301264075</v>
      </c>
      <c r="DA6" s="617">
        <f>+entero!DA24</f>
        <v>43.242316989009851</v>
      </c>
      <c r="DB6" s="529">
        <f>+entero!DB24</f>
        <v>7.4598534667158489E-2</v>
      </c>
      <c r="DC6" s="219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7">
        <f>+entero!CV25</f>
        <v>39678.22432429</v>
      </c>
      <c r="CW7" s="618">
        <f>+entero!CW25</f>
        <v>39652.40140879</v>
      </c>
      <c r="CX7" s="618">
        <f>+entero!CX25</f>
        <v>39555.711466589994</v>
      </c>
      <c r="CY7" s="618">
        <f>+entero!CY25</f>
        <v>39453.326800690003</v>
      </c>
      <c r="CZ7" s="619">
        <f>+entero!CZ25</f>
        <v>39382.707261589996</v>
      </c>
      <c r="DA7" s="617">
        <f>+entero!DA25</f>
        <v>-277.97390440000163</v>
      </c>
      <c r="DB7" s="529">
        <f>+entero!DB25</f>
        <v>-0.70088030822418323</v>
      </c>
      <c r="DC7" s="219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7">
        <f>+entero!CV26</f>
        <v>-38460.788208832615</v>
      </c>
      <c r="CW8" s="618">
        <f>+entero!CW26</f>
        <v>-38530.722764774357</v>
      </c>
      <c r="CX8" s="618">
        <f>+entero!CX26</f>
        <v>-38644.900132594972</v>
      </c>
      <c r="CY8" s="618">
        <f>+entero!CY26</f>
        <v>-38445.258033689606</v>
      </c>
      <c r="CZ8" s="619">
        <f>+entero!CZ26</f>
        <v>-38399.742988499231</v>
      </c>
      <c r="DA8" s="617">
        <f>+entero!DA26</f>
        <v>416.74995965450944</v>
      </c>
      <c r="DB8" s="529">
        <f>+entero!DB26</f>
        <v>-1.0736414549638806</v>
      </c>
      <c r="DC8" s="219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7">
        <f>+entero!CV27</f>
        <v>-16850.028997730897</v>
      </c>
      <c r="CW9" s="618">
        <f>+entero!CW27</f>
        <v>-17154.899541283736</v>
      </c>
      <c r="CX9" s="618">
        <f>+entero!CX27</f>
        <v>-17002.358643096777</v>
      </c>
      <c r="CY9" s="618">
        <f>+entero!CY27</f>
        <v>-16858.321564437028</v>
      </c>
      <c r="CZ9" s="619">
        <f>+entero!CZ27</f>
        <v>-16638.040636899881</v>
      </c>
      <c r="DA9" s="617">
        <f>+entero!DA27</f>
        <v>266.47836640827154</v>
      </c>
      <c r="DB9" s="529">
        <f>+entero!DB27</f>
        <v>-1.5763735505051835</v>
      </c>
      <c r="DC9" s="219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7">
        <f>+entero!CV28</f>
        <v>5513.5334347627995</v>
      </c>
      <c r="CW10" s="618">
        <f>+entero!CW28</f>
        <v>5513.5301513384002</v>
      </c>
      <c r="CX10" s="618">
        <f>+entero!CX28</f>
        <v>5513.5215781539991</v>
      </c>
      <c r="CY10" s="618">
        <f>+entero!CY28</f>
        <v>5513.8218580153998</v>
      </c>
      <c r="CZ10" s="619">
        <f>+entero!CZ28</f>
        <v>5513.6880673566002</v>
      </c>
      <c r="DA10" s="617">
        <f>+entero!DA28</f>
        <v>0.37351552179916325</v>
      </c>
      <c r="DB10" s="529">
        <f>+entero!DB28</f>
        <v>6.7747907050774714E-3</v>
      </c>
      <c r="DC10" s="219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x14ac:dyDescent="0.2">
      <c r="A11" s="3"/>
      <c r="B11" s="879"/>
      <c r="C11" s="17"/>
      <c r="D11" s="90" t="s">
        <v>158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1"/>
      <c r="CW11" s="622"/>
      <c r="CX11" s="622"/>
      <c r="CY11" s="622"/>
      <c r="CZ11" s="623"/>
      <c r="DA11" s="617"/>
      <c r="DB11" s="529"/>
      <c r="DC11" s="219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24">
        <f>+entero!CV30</f>
        <v>66889.740138064109</v>
      </c>
      <c r="CW12" s="625">
        <f>+entero!CW30</f>
        <v>66875.476145634108</v>
      </c>
      <c r="CX12" s="625">
        <f>+entero!CX30</f>
        <v>66617.54885885409</v>
      </c>
      <c r="CY12" s="625">
        <f>+entero!CY30</f>
        <v>66531.76185792411</v>
      </c>
      <c r="CZ12" s="626">
        <f>+entero!CZ30</f>
        <v>66423.351961784108</v>
      </c>
      <c r="DA12" s="617">
        <f>+entero!DA30</f>
        <v>-178.87827312000445</v>
      </c>
      <c r="DB12" s="529">
        <f>+entero!DB30</f>
        <v>-0.26857700183477995</v>
      </c>
      <c r="DC12" s="219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24">
        <f>+entero!CV31</f>
        <v>117243.37964907537</v>
      </c>
      <c r="CW13" s="625">
        <f>+entero!CW31</f>
        <v>117303.65458982537</v>
      </c>
      <c r="CX13" s="625">
        <f>+entero!CX31</f>
        <v>117139.21311387536</v>
      </c>
      <c r="CY13" s="625">
        <f>+entero!CY31</f>
        <v>117037.86190400537</v>
      </c>
      <c r="CZ13" s="626">
        <f>+entero!CZ31</f>
        <v>116740.86025335538</v>
      </c>
      <c r="DA13" s="617">
        <f>+entero!DA31</f>
        <v>-480.18402548000449</v>
      </c>
      <c r="DB13" s="529">
        <f>+entero!DB31</f>
        <v>-0.40963977793764261</v>
      </c>
      <c r="DC13" s="219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24">
        <f>+entero!CV32</f>
        <v>181635.2974334929</v>
      </c>
      <c r="CW14" s="625">
        <f>+entero!CW32</f>
        <v>181661.01730153293</v>
      </c>
      <c r="CX14" s="625">
        <f>+entero!CX32</f>
        <v>181731.60558529294</v>
      </c>
      <c r="CY14" s="625">
        <f>+entero!CY32</f>
        <v>181650.57924258293</v>
      </c>
      <c r="CZ14" s="626">
        <f>+entero!CZ32</f>
        <v>181604.34297727293</v>
      </c>
      <c r="DA14" s="617">
        <f>+entero!DA32</f>
        <v>25.770928620011546</v>
      </c>
      <c r="DB14" s="529">
        <f>+entero!DB32</f>
        <v>1.419271466300831E-2</v>
      </c>
      <c r="DC14" s="219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344"/>
      <c r="CW15" s="112"/>
      <c r="CX15" s="112"/>
      <c r="CY15" s="112"/>
      <c r="CZ15" s="345"/>
      <c r="DA15" s="12"/>
      <c r="DB15" s="529"/>
      <c r="DC15" s="219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80">
        <f>+entero!CV34</f>
        <v>88.514336923924702</v>
      </c>
      <c r="CW16" s="585">
        <f>+entero!CW34</f>
        <v>88.516289820238214</v>
      </c>
      <c r="CX16" s="585">
        <f>+entero!CX34</f>
        <v>88.468623198211006</v>
      </c>
      <c r="CY16" s="585">
        <f>+entero!CY34</f>
        <v>88.545087637412905</v>
      </c>
      <c r="CZ16" s="628">
        <f>+entero!CZ34</f>
        <v>88.570184204211245</v>
      </c>
      <c r="DA16" s="92"/>
      <c r="DB16" s="529"/>
      <c r="DC16" s="219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80">
        <f>+entero!CV35</f>
        <v>83.584904887211252</v>
      </c>
      <c r="CW17" s="585">
        <f>+entero!CW35</f>
        <v>83.586068659122787</v>
      </c>
      <c r="CX17" s="585">
        <f>+entero!CX35</f>
        <v>83.539558963052485</v>
      </c>
      <c r="CY17" s="585">
        <f>+entero!CY35</f>
        <v>83.588153317891084</v>
      </c>
      <c r="CZ17" s="628">
        <f>+entero!CZ35</f>
        <v>83.585585684166688</v>
      </c>
      <c r="DA17" s="92"/>
      <c r="DB17" s="529"/>
      <c r="DC17" s="219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88">
        <f>+entero!CV36</f>
        <v>86.731335748429302</v>
      </c>
      <c r="CW18" s="630">
        <f>+entero!CW36</f>
        <v>86.72837264605117</v>
      </c>
      <c r="CX18" s="630">
        <f>+entero!CX36</f>
        <v>86.718904781219138</v>
      </c>
      <c r="CY18" s="630">
        <f>+entero!CY36</f>
        <v>86.750615949976535</v>
      </c>
      <c r="CZ18" s="631">
        <f>+entero!CZ36</f>
        <v>86.781600853319816</v>
      </c>
      <c r="DA18" s="94"/>
      <c r="DB18" s="530"/>
      <c r="DC18" s="219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4"/>
      <c r="CW19" s="4"/>
      <c r="CX19" s="4"/>
      <c r="CY19" s="4"/>
      <c r="CZ19" s="4"/>
      <c r="DA19" s="4"/>
      <c r="DB19" s="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2"/>
      <c r="DB20" s="48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2"/>
      <c r="DB21" s="45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2"/>
      <c r="DB22" s="45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2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1" t="s">
        <v>7</v>
      </c>
      <c r="CW24" s="4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1" t="s">
        <v>8</v>
      </c>
      <c r="CW25" s="4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1" t="s">
        <v>10</v>
      </c>
      <c r="CW26" s="4"/>
      <c r="CX26" s="4"/>
      <c r="CY26" s="4"/>
      <c r="CZ26" s="4"/>
      <c r="DA26" s="4"/>
      <c r="DB26" s="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1" t="s">
        <v>9</v>
      </c>
      <c r="CW27" s="4"/>
      <c r="CX27" s="4"/>
      <c r="CY27" s="4"/>
      <c r="CZ27" s="4"/>
      <c r="DA27" s="4"/>
      <c r="DB27" s="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1" t="s">
        <v>18</v>
      </c>
      <c r="CW28" s="4"/>
      <c r="CX28" s="4"/>
      <c r="CY28" s="4"/>
      <c r="CZ28" s="4"/>
      <c r="DA28" s="4"/>
      <c r="DB28" s="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1" t="s">
        <v>11</v>
      </c>
      <c r="CW29" s="4"/>
      <c r="CX29" s="4"/>
      <c r="CY29" s="4"/>
      <c r="CZ29" s="4"/>
      <c r="DA29" s="4"/>
      <c r="DB29" s="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4"/>
      <c r="CW30" s="4"/>
      <c r="CX30" s="4"/>
      <c r="CY30" s="4"/>
      <c r="CZ30" s="4"/>
      <c r="DA30" s="4"/>
      <c r="DB30" s="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ht="25.5" customHeight="1" x14ac:dyDescent="0.3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4"/>
      <c r="CW31" s="4"/>
      <c r="CX31" s="4"/>
      <c r="CY31" s="4"/>
      <c r="CZ31" s="4"/>
      <c r="DA31" s="5"/>
      <c r="DB31" s="5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ht="25.5" customHeight="1" x14ac:dyDescent="0.3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5"/>
      <c r="CW32" s="5"/>
      <c r="CX32" s="5"/>
      <c r="CY32" s="5"/>
      <c r="CZ32" s="5"/>
      <c r="DA32" s="5"/>
      <c r="DB32" s="5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ht="13.9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ht="13.9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ht="13.9" x14ac:dyDescent="0.3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</row>
    <row r="91" spans="1:117" s="215" customFormat="1" ht="13.9" x14ac:dyDescent="0.3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</row>
    <row r="92" spans="1:117" s="215" customFormat="1" ht="13.9" x14ac:dyDescent="0.3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</row>
    <row r="93" spans="1:117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</row>
    <row r="158" spans="3:106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</row>
    <row r="159" spans="3:106" s="215" customFormat="1" ht="13.9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</row>
    <row r="160" spans="3:106" s="215" customFormat="1" ht="13.9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</row>
    <row r="161" spans="3:106" s="215" customFormat="1" ht="13.9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</row>
    <row r="162" spans="3:106" s="215" customFormat="1" ht="13.9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</row>
    <row r="163" spans="3:106" s="215" customFormat="1" ht="13.9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</row>
    <row r="164" spans="3:106" s="215" customFormat="1" ht="13.9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</row>
    <row r="165" spans="3:106" s="215" customFormat="1" ht="13.9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</row>
    <row r="166" spans="3:106" s="215" customFormat="1" ht="13.9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</row>
    <row r="167" spans="3:106" s="215" customFormat="1" ht="13.9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</row>
    <row r="168" spans="3:106" s="215" customFormat="1" ht="13.9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</row>
    <row r="169" spans="3:106" s="215" customFormat="1" ht="13.9" x14ac:dyDescent="0.3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3:106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3:106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3:106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3:106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3:106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</sheetData>
  <mergeCells count="99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V3:CZ3"/>
    <mergeCell ref="CT3:CT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CG3:CG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A3:DB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V6:CX9 AI6:AR9 CV11:CX18 AI11:AR18 CV10:CX10 CZ6:DB9 CZ11:DB18 CZ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M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4" width="9.42578125" customWidth="1"/>
    <col min="105" max="105" width="8.28515625" customWidth="1"/>
    <col min="106" max="106" width="10.140625" customWidth="1"/>
    <col min="108" max="117" width="11.42578125" style="215"/>
  </cols>
  <sheetData>
    <row r="1" spans="1:117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3" t="str">
        <f>+entero!CS3</f>
        <v>Semana 1*</v>
      </c>
      <c r="CT3" s="893" t="str">
        <f>+entero!CT3</f>
        <v>Semana 2*</v>
      </c>
      <c r="CU3" s="893" t="str">
        <f>+entero!CU3</f>
        <v>Semana 3*</v>
      </c>
      <c r="CV3" s="889" t="str">
        <f>+entero!CV3</f>
        <v xml:space="preserve">   Semana 4*</v>
      </c>
      <c r="CW3" s="890"/>
      <c r="CX3" s="890"/>
      <c r="CY3" s="890"/>
      <c r="CZ3" s="891"/>
      <c r="DA3" s="886" t="s">
        <v>33</v>
      </c>
      <c r="DB3" s="887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4"/>
      <c r="CT4" s="894"/>
      <c r="CU4" s="894"/>
      <c r="CV4" s="82">
        <f>+entero!CV4</f>
        <v>42604</v>
      </c>
      <c r="CW4" s="76">
        <f>+entero!CW4</f>
        <v>42605</v>
      </c>
      <c r="CX4" s="76">
        <f>+entero!CX4</f>
        <v>42606</v>
      </c>
      <c r="CY4" s="76">
        <f>+entero!CY4</f>
        <v>42607</v>
      </c>
      <c r="CZ4" s="325">
        <v>42608</v>
      </c>
      <c r="DA4" s="86" t="s">
        <v>19</v>
      </c>
      <c r="DB4" s="105" t="s">
        <v>206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3"/>
      <c r="CX5" s="33"/>
      <c r="CY5" s="33"/>
      <c r="CZ5" s="330"/>
      <c r="DA5" s="87"/>
      <c r="DB5" s="53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3">
        <f>+entero!CV38</f>
        <v>2523.561390670553</v>
      </c>
      <c r="CW6" s="634">
        <f>+entero!CW38</f>
        <v>2523.561390670553</v>
      </c>
      <c r="CX6" s="634">
        <f>+entero!CX38</f>
        <v>2523.561390670553</v>
      </c>
      <c r="CY6" s="634">
        <f>+entero!CY38</f>
        <v>2523.561390670553</v>
      </c>
      <c r="CZ6" s="635">
        <f>+entero!CZ38</f>
        <v>2503.4196268221567</v>
      </c>
      <c r="DA6" s="633">
        <f>+entero!DA38</f>
        <v>-20.141763848396295</v>
      </c>
      <c r="DB6" s="663">
        <f>+entero!DB38</f>
        <v>-0.79814835980844823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17">
        <f>+entero!CV39</f>
        <v>1496.7170758017494</v>
      </c>
      <c r="CW7" s="618">
        <f>+entero!CW39</f>
        <v>1496.7170758017494</v>
      </c>
      <c r="CX7" s="618">
        <f>+entero!CX39</f>
        <v>1496.7170758017494</v>
      </c>
      <c r="CY7" s="618">
        <f>+entero!CY39</f>
        <v>1496.7170758017494</v>
      </c>
      <c r="CZ7" s="619">
        <f>+entero!CZ39</f>
        <v>1495.2149620991254</v>
      </c>
      <c r="DA7" s="617">
        <f>+entero!DA39</f>
        <v>-1.5021137026240012</v>
      </c>
      <c r="DB7" s="664">
        <f>+entero!DB39</f>
        <v>-0.10036056425823947</v>
      </c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3.5" x14ac:dyDescent="0.2">
      <c r="A8" s="3"/>
      <c r="B8" s="46"/>
      <c r="C8" s="17"/>
      <c r="D8" s="21" t="s">
        <v>159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17">
        <f>+entero!CV40</f>
        <v>10267.479140000001</v>
      </c>
      <c r="CW8" s="618">
        <f>+entero!CW40</f>
        <v>10267.479140000001</v>
      </c>
      <c r="CX8" s="618">
        <f>+entero!CX40</f>
        <v>10267.479140000001</v>
      </c>
      <c r="CY8" s="618">
        <f>+entero!CY40</f>
        <v>10267.479140000001</v>
      </c>
      <c r="CZ8" s="619">
        <f>+entero!CZ40</f>
        <v>10257.174640000001</v>
      </c>
      <c r="DA8" s="617">
        <f>+entero!DA40</f>
        <v>-10.304500000000189</v>
      </c>
      <c r="DB8" s="664">
        <f>+entero!DB40</f>
        <v>-0.10036056425822837</v>
      </c>
      <c r="DC8" s="3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3.5" x14ac:dyDescent="0.2">
      <c r="A9" s="3"/>
      <c r="B9" s="46"/>
      <c r="C9" s="17"/>
      <c r="D9" s="21" t="s">
        <v>160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17">
        <f>+entero!CV41</f>
        <v>0</v>
      </c>
      <c r="CW9" s="618">
        <f>+entero!CW41</f>
        <v>0</v>
      </c>
      <c r="CX9" s="618">
        <f>+entero!CX41</f>
        <v>0</v>
      </c>
      <c r="CY9" s="618">
        <f>+entero!CY41</f>
        <v>0</v>
      </c>
      <c r="CZ9" s="619">
        <f>+entero!CZ41</f>
        <v>0</v>
      </c>
      <c r="DA9" s="617">
        <f>+entero!DA41</f>
        <v>0</v>
      </c>
      <c r="DB9" s="664">
        <f>+entero!DB41</f>
        <v>0</v>
      </c>
      <c r="DC9" s="3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17">
        <f>+entero!CV42</f>
        <v>1026.8443148688036</v>
      </c>
      <c r="CW10" s="618">
        <f>+entero!CW42</f>
        <v>1026.8443148688036</v>
      </c>
      <c r="CX10" s="618">
        <f>+entero!CX42</f>
        <v>1026.8443148688036</v>
      </c>
      <c r="CY10" s="618">
        <f>+entero!CY42</f>
        <v>1026.8443148688036</v>
      </c>
      <c r="CZ10" s="619">
        <f>+entero!CZ42</f>
        <v>1008.2046647230313</v>
      </c>
      <c r="DA10" s="617">
        <f>+entero!DA42</f>
        <v>-18.639650145772293</v>
      </c>
      <c r="DB10" s="664">
        <f>+entero!DB42</f>
        <v>-1.8152362413530798</v>
      </c>
      <c r="DC10" s="3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x14ac:dyDescent="0.2">
      <c r="A11" s="3"/>
      <c r="B11" s="46"/>
      <c r="C11" s="17"/>
      <c r="D11" s="21" t="s">
        <v>167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17">
        <f>+entero!CV43</f>
        <v>7044.1519999999937</v>
      </c>
      <c r="CW11" s="618">
        <f>+entero!CW43</f>
        <v>7044.1519999999937</v>
      </c>
      <c r="CX11" s="618">
        <f>+entero!CX43</f>
        <v>7044.1519999999937</v>
      </c>
      <c r="CY11" s="618">
        <f>+entero!CY43</f>
        <v>7044.1519999999937</v>
      </c>
      <c r="CZ11" s="619">
        <f>+entero!CZ43</f>
        <v>6916.2839999999951</v>
      </c>
      <c r="DA11" s="617">
        <f>+entero!DA43</f>
        <v>-127.86799999999857</v>
      </c>
      <c r="DB11" s="664">
        <f>+entero!DB43</f>
        <v>-1.8152362413530909</v>
      </c>
      <c r="DC11" s="3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17">
        <f>+entero!CV45</f>
        <v>0</v>
      </c>
      <c r="CW12" s="618">
        <f>+entero!CW45</f>
        <v>0</v>
      </c>
      <c r="CX12" s="618">
        <f>+entero!CX45</f>
        <v>0</v>
      </c>
      <c r="CY12" s="618">
        <f>+entero!CY45</f>
        <v>0</v>
      </c>
      <c r="CZ12" s="619">
        <f>+entero!CZ45</f>
        <v>0</v>
      </c>
      <c r="DA12" s="617">
        <f>+entero!DA45</f>
        <v>0</v>
      </c>
      <c r="DB12" s="664">
        <f>+entero!DB45</f>
        <v>0</v>
      </c>
      <c r="DC12" s="3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12">
        <f>+entero!CV46</f>
        <v>0.41154518950437313</v>
      </c>
      <c r="CW13" s="9">
        <f>+entero!CW46</f>
        <v>0.41154518950437313</v>
      </c>
      <c r="CX13" s="9">
        <f>+entero!CX46</f>
        <v>0.41154518950437313</v>
      </c>
      <c r="CY13" s="9">
        <f>+entero!CY46</f>
        <v>0.45965014577259472</v>
      </c>
      <c r="CZ13" s="340">
        <f>+entero!CZ46</f>
        <v>0.43965014577259476</v>
      </c>
      <c r="DA13" s="661">
        <f>+entero!DA46</f>
        <v>6.4548104956268226E-2</v>
      </c>
      <c r="DB13" s="664">
        <f>+entero!DB46</f>
        <v>17.208145499766836</v>
      </c>
      <c r="DC13" s="3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12">
        <f>+entero!CV47</f>
        <v>0.41154518950437313</v>
      </c>
      <c r="CW14" s="9">
        <f>+entero!CW47</f>
        <v>0.41154518950437313</v>
      </c>
      <c r="CX14" s="9">
        <f>+entero!CX47</f>
        <v>0.41154518950437313</v>
      </c>
      <c r="CY14" s="9">
        <f>+entero!CY47</f>
        <v>0.45965014577259472</v>
      </c>
      <c r="CZ14" s="340">
        <f>+entero!CZ47</f>
        <v>0.43965014577259476</v>
      </c>
      <c r="DA14" s="661">
        <f>+entero!DA47</f>
        <v>6.4548104956268226E-2</v>
      </c>
      <c r="DB14" s="664">
        <f>+entero!DB47</f>
        <v>17.208145499766836</v>
      </c>
      <c r="DC14" s="3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12">
        <f>+entero!CV48</f>
        <v>2</v>
      </c>
      <c r="CW15" s="9">
        <f>+entero!CW48</f>
        <v>2</v>
      </c>
      <c r="CX15" s="9">
        <f>+entero!CX48</f>
        <v>2</v>
      </c>
      <c r="CY15" s="9">
        <f>+entero!CY48</f>
        <v>2.33</v>
      </c>
      <c r="CZ15" s="340">
        <f>+entero!CZ48</f>
        <v>2.33</v>
      </c>
      <c r="DA15" s="661">
        <f>+entero!DA48</f>
        <v>0.58000000000000007</v>
      </c>
      <c r="DB15" s="704">
        <f>+entero!DB48</f>
        <v>0</v>
      </c>
      <c r="DC15" s="3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12">
        <f>+entero!CV49</f>
        <v>0.12</v>
      </c>
      <c r="CW16" s="9">
        <f>+entero!CW49</f>
        <v>0.12</v>
      </c>
      <c r="CX16" s="9">
        <f>+entero!CX49</f>
        <v>0.12</v>
      </c>
      <c r="CY16" s="9">
        <f>+entero!CY49</f>
        <v>0.12</v>
      </c>
      <c r="CZ16" s="340">
        <f>+entero!CZ49</f>
        <v>0.1</v>
      </c>
      <c r="DA16" s="661">
        <f>+entero!DA49</f>
        <v>-1.999999999999999E-2</v>
      </c>
      <c r="DB16" s="664">
        <f>+entero!DB49</f>
        <v>-16.666666666666664</v>
      </c>
      <c r="DC16" s="3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12">
        <f>+entero!CV50</f>
        <v>0</v>
      </c>
      <c r="CW17" s="9">
        <f>+entero!CW50</f>
        <v>0</v>
      </c>
      <c r="CX17" s="9">
        <f>+entero!CX50</f>
        <v>0</v>
      </c>
      <c r="CY17" s="9">
        <f>+entero!CY50</f>
        <v>0</v>
      </c>
      <c r="CZ17" s="340">
        <f>+entero!CZ50</f>
        <v>0</v>
      </c>
      <c r="DA17" s="661">
        <f>+entero!DA50</f>
        <v>0</v>
      </c>
      <c r="DB17" s="704" t="e">
        <f>+entero!DB50</f>
        <v>#DIV/0!</v>
      </c>
      <c r="DC17" s="3" t="s">
        <v>3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12">
        <f>+entero!CV51</f>
        <v>0</v>
      </c>
      <c r="CW18" s="9">
        <f>+entero!CW51</f>
        <v>0</v>
      </c>
      <c r="CX18" s="9">
        <f>+entero!CX51</f>
        <v>0</v>
      </c>
      <c r="CY18" s="9">
        <f>+entero!CY51</f>
        <v>0</v>
      </c>
      <c r="CZ18" s="340">
        <f>+entero!CZ51</f>
        <v>0</v>
      </c>
      <c r="DA18" s="661">
        <f>+entero!DA51</f>
        <v>0</v>
      </c>
      <c r="DB18" s="704" t="e">
        <f>+entero!DB51</f>
        <v>#DIV/0!</v>
      </c>
      <c r="DC18" s="3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30">
        <f>+entero!CV52</f>
        <v>0</v>
      </c>
      <c r="CW19" s="50">
        <f>+entero!CW52</f>
        <v>0</v>
      </c>
      <c r="CX19" s="50">
        <f>+entero!CX52</f>
        <v>0</v>
      </c>
      <c r="CY19" s="50">
        <f>+entero!CY52</f>
        <v>0</v>
      </c>
      <c r="CZ19" s="341">
        <f>+entero!CZ52</f>
        <v>0</v>
      </c>
      <c r="DA19" s="662">
        <f>+entero!DA52</f>
        <v>0</v>
      </c>
      <c r="DB19" s="705" t="e">
        <f>+entero!DB52</f>
        <v>#DIV/0!</v>
      </c>
      <c r="DC19" s="3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665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4.25" customHeight="1" x14ac:dyDescent="0.25">
      <c r="C21" s="699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665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2"/>
      <c r="DB22" s="45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2"/>
      <c r="DB23" s="45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2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x14ac:dyDescent="0.25">
      <c r="C26" s="6">
        <v>6</v>
      </c>
      <c r="D26" s="1" t="s">
        <v>171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ht="13.9" x14ac:dyDescent="0.3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ht="13.9" x14ac:dyDescent="0.3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1:117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1:117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1:117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3:106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3:106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3:106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3:106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3:106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3:106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3:106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3:106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3:106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3:106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3:106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3:106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3:106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3:106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3:106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3:106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3:106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3:106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</sheetData>
  <mergeCells count="98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A3:DB3"/>
    <mergeCell ref="CU3:CU4"/>
    <mergeCell ref="CV3:CZ3"/>
    <mergeCell ref="CS3:CS4"/>
    <mergeCell ref="CT3:CT4"/>
    <mergeCell ref="CP3:CP4"/>
    <mergeCell ref="CQ3:CQ4"/>
    <mergeCell ref="CR3:C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V6:CX14 Z6:AR19 AS7:AT19 CV19:CX19 CV16:CX16 CV15:CX15 CV17:CX18 CZ6:DB14 CZ19 CZ16:DB16 CZ15:DA15 CZ17:DA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9"/>
  <sheetViews>
    <sheetView zoomScaleNormal="100" workbookViewId="0">
      <pane xSplit="40" ySplit="4" topLeftCell="CT5" activePane="bottomRight" state="frozen"/>
      <selection pane="topRight" activeCell="AO1" sqref="AO1"/>
      <selection pane="bottomLeft" activeCell="A5" sqref="A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4" width="9.5703125" customWidth="1"/>
    <col min="105" max="105" width="9" customWidth="1"/>
    <col min="106" max="106" width="10" customWidth="1"/>
    <col min="108" max="118" width="11.42578125" style="215"/>
  </cols>
  <sheetData>
    <row r="1" spans="1:117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3" t="str">
        <f>+entero!CS3</f>
        <v>Semana 1*</v>
      </c>
      <c r="CT3" s="893" t="str">
        <f>+entero!CT3</f>
        <v>Semana 2*</v>
      </c>
      <c r="CU3" s="893" t="str">
        <f>+entero!CU3</f>
        <v>Semana 3*</v>
      </c>
      <c r="CV3" s="889" t="str">
        <f>+entero!CV3</f>
        <v xml:space="preserve">   Semana 4*</v>
      </c>
      <c r="CW3" s="890"/>
      <c r="CX3" s="890"/>
      <c r="CY3" s="890"/>
      <c r="CZ3" s="891"/>
      <c r="DA3" s="886" t="s">
        <v>33</v>
      </c>
      <c r="DB3" s="887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4"/>
      <c r="CT4" s="894"/>
      <c r="CU4" s="894"/>
      <c r="CV4" s="82">
        <f>+entero!CV4</f>
        <v>42604</v>
      </c>
      <c r="CW4" s="76">
        <f>+entero!CW4</f>
        <v>42605</v>
      </c>
      <c r="CX4" s="76">
        <f>+entero!CX4</f>
        <v>42606</v>
      </c>
      <c r="CY4" s="76">
        <f>+entero!CY4</f>
        <v>42607</v>
      </c>
      <c r="CZ4" s="325">
        <v>42608</v>
      </c>
      <c r="DA4" s="86" t="s">
        <v>19</v>
      </c>
      <c r="DB4" s="105" t="s">
        <v>206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336"/>
      <c r="CW5" s="52"/>
      <c r="CX5" s="52"/>
      <c r="CY5" s="52"/>
      <c r="CZ5" s="337"/>
      <c r="DA5" s="87"/>
      <c r="DB5" s="53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636">
        <f>+entero!CV54</f>
        <v>22622.657372494592</v>
      </c>
      <c r="CW6" s="637">
        <f>+entero!CW54</f>
        <v>22643.879297019383</v>
      </c>
      <c r="CX6" s="637">
        <f>+entero!CX54</f>
        <v>22665.256639802174</v>
      </c>
      <c r="CY6" s="637">
        <f>+entero!CY54</f>
        <v>22666.413207669524</v>
      </c>
      <c r="CZ6" s="638">
        <f>+entero!CZ54</f>
        <v>22647.629931652027</v>
      </c>
      <c r="DA6" s="636">
        <f>+entero!DA54</f>
        <v>27.173495109327632</v>
      </c>
      <c r="DB6" s="531">
        <f>+entero!DB54</f>
        <v>0.12012796994418373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8">
        <f>+entero!CV55</f>
        <v>83.861469868395545</v>
      </c>
      <c r="CW7" s="669">
        <f>+entero!CW55</f>
        <v>83.876690376441616</v>
      </c>
      <c r="CX7" s="669">
        <f>+entero!CX55</f>
        <v>83.859649458979803</v>
      </c>
      <c r="CY7" s="669">
        <f>+entero!CY55</f>
        <v>83.899629405195753</v>
      </c>
      <c r="CZ7" s="670">
        <f>+entero!CZ55</f>
        <v>83.91318629343273</v>
      </c>
      <c r="DA7" s="636"/>
      <c r="DB7" s="531"/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636">
        <f>+entero!CV56</f>
        <v>21544.401207915875</v>
      </c>
      <c r="CW8" s="637">
        <f>+entero!CW56</f>
        <v>21564.811530662231</v>
      </c>
      <c r="CX8" s="637">
        <f>+entero!CX56</f>
        <v>21585.62581394066</v>
      </c>
      <c r="CY8" s="637">
        <f>+entero!CY56</f>
        <v>21586.130546793425</v>
      </c>
      <c r="CZ8" s="638">
        <f>+entero!CZ56</f>
        <v>21578.711616519377</v>
      </c>
      <c r="DA8" s="636">
        <f>+entero!DA56</f>
        <v>34.441262252188608</v>
      </c>
      <c r="DB8" s="531">
        <f>+entero!DB56</f>
        <v>0.15986274627011188</v>
      </c>
      <c r="DC8" s="3"/>
      <c r="DD8" s="485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83.173862391838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8">
        <f>+entero!CV57</f>
        <v>83.173723717608539</v>
      </c>
      <c r="CW9" s="669">
        <f>+entero!CW57</f>
        <v>83.188350417020501</v>
      </c>
      <c r="CX9" s="669">
        <f>+entero!CX57</f>
        <v>83.177517484636851</v>
      </c>
      <c r="CY9" s="669">
        <f>+entero!CY57</f>
        <v>83.225440975803707</v>
      </c>
      <c r="CZ9" s="670">
        <f>+entero!CZ57</f>
        <v>83.278359251750047</v>
      </c>
      <c r="DA9" s="636"/>
      <c r="DB9" s="532"/>
      <c r="DC9" s="3"/>
      <c r="DD9" s="485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338"/>
      <c r="CW10" s="97"/>
      <c r="CX10" s="97"/>
      <c r="CY10" s="97"/>
      <c r="CZ10" s="339"/>
      <c r="DA10" s="636"/>
      <c r="DB10" s="531"/>
      <c r="DC10" s="3"/>
      <c r="DD10" s="485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636">
        <f>+entero!CV59</f>
        <v>4817.6435846755267</v>
      </c>
      <c r="CW11" s="637">
        <f>+entero!CW59</f>
        <v>4832.2253563329605</v>
      </c>
      <c r="CX11" s="637">
        <f>+entero!CX59</f>
        <v>4805.1510724772743</v>
      </c>
      <c r="CY11" s="637">
        <f>+entero!CY59</f>
        <v>4804.9618318285884</v>
      </c>
      <c r="CZ11" s="638">
        <f>+entero!CZ59</f>
        <v>4788.4796900632819</v>
      </c>
      <c r="DA11" s="636">
        <f>+entero!DA59</f>
        <v>4.6090171005835145</v>
      </c>
      <c r="DB11" s="531">
        <f>+entero!DB59</f>
        <v>9.6344935213910077E-2</v>
      </c>
      <c r="DC11" s="3"/>
      <c r="DD11" s="485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76.378707818531922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8">
        <f>+entero!CV60</f>
        <v>76.753541557743503</v>
      </c>
      <c r="CW12" s="669">
        <f>+entero!CW60</f>
        <v>76.832572372412471</v>
      </c>
      <c r="CX12" s="669">
        <f>+entero!CX60</f>
        <v>76.695561117393368</v>
      </c>
      <c r="CY12" s="669">
        <f>+entero!CY60</f>
        <v>76.878993417670571</v>
      </c>
      <c r="CZ12" s="670">
        <f>+entero!CZ60</f>
        <v>76.88796142197593</v>
      </c>
      <c r="DA12" s="636"/>
      <c r="DB12" s="531"/>
      <c r="DC12" s="3"/>
      <c r="DD12" s="485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338"/>
      <c r="CW13" s="97"/>
      <c r="CX13" s="97"/>
      <c r="CY13" s="97"/>
      <c r="CZ13" s="339"/>
      <c r="DA13" s="636"/>
      <c r="DB13" s="531"/>
      <c r="DC13" s="3"/>
      <c r="DD13" s="485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636">
        <f>+entero!CV62</f>
        <v>7340.1806867363357</v>
      </c>
      <c r="CW14" s="637">
        <f>+entero!CW62</f>
        <v>7351.0464204360442</v>
      </c>
      <c r="CX14" s="637">
        <f>+entero!CX62</f>
        <v>7364.6740896532465</v>
      </c>
      <c r="CY14" s="637">
        <f>+entero!CY62</f>
        <v>7362.4052545307959</v>
      </c>
      <c r="CZ14" s="638">
        <f>+entero!CZ62</f>
        <v>7334.913745127008</v>
      </c>
      <c r="DA14" s="636">
        <f>+entero!DA62</f>
        <v>-43.922121335274824</v>
      </c>
      <c r="DB14" s="531">
        <f>+entero!DB62</f>
        <v>-0.59524459047675116</v>
      </c>
      <c r="DC14" s="3"/>
      <c r="DD14" s="485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77.235186205006272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8">
        <f>+entero!CV63</f>
        <v>77.036650755711861</v>
      </c>
      <c r="CW15" s="669">
        <f>+entero!CW63</f>
        <v>77.047841465020028</v>
      </c>
      <c r="CX15" s="669">
        <f>+entero!CX63</f>
        <v>77.040125851415311</v>
      </c>
      <c r="CY15" s="669">
        <f>+entero!CY63</f>
        <v>77.058376253518716</v>
      </c>
      <c r="CZ15" s="670">
        <f>+entero!CZ63</f>
        <v>77.005495510254576</v>
      </c>
      <c r="DA15" s="636"/>
      <c r="DB15" s="531"/>
      <c r="DC15" s="3"/>
      <c r="DD15" s="485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338"/>
      <c r="CW16" s="97"/>
      <c r="CX16" s="97"/>
      <c r="CY16" s="97"/>
      <c r="CZ16" s="339"/>
      <c r="DA16" s="636"/>
      <c r="DB16" s="531"/>
      <c r="DC16" s="3"/>
      <c r="DD16" s="485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636">
        <f>+entero!CV65</f>
        <v>8657.6724107915379</v>
      </c>
      <c r="CW17" s="637">
        <f>+entero!CW65</f>
        <v>8654.952224247807</v>
      </c>
      <c r="CX17" s="637">
        <f>+entero!CX65</f>
        <v>8687.4779472069931</v>
      </c>
      <c r="CY17" s="637">
        <f>+entero!CY65</f>
        <v>8685.1021436239007</v>
      </c>
      <c r="CZ17" s="638">
        <f>+entero!CZ65</f>
        <v>8690.516355823609</v>
      </c>
      <c r="DA17" s="636">
        <f>+entero!DA65</f>
        <v>37.23308683090363</v>
      </c>
      <c r="DB17" s="531">
        <f>+entero!DB65</f>
        <v>0.43027699051896295</v>
      </c>
      <c r="DC17" s="3"/>
      <c r="DD17" s="485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93.481999363786613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8">
        <f>+entero!CV66</f>
        <v>93.552422858316277</v>
      </c>
      <c r="CW18" s="669">
        <f>+entero!CW66</f>
        <v>93.548125504763021</v>
      </c>
      <c r="CX18" s="669">
        <f>+entero!CX66</f>
        <v>93.56868134398097</v>
      </c>
      <c r="CY18" s="669">
        <f>+entero!CY66</f>
        <v>93.568324508659089</v>
      </c>
      <c r="CZ18" s="670">
        <f>+entero!CZ66</f>
        <v>93.572986595949729</v>
      </c>
      <c r="DA18" s="636"/>
      <c r="DB18" s="531"/>
      <c r="DC18" s="3"/>
      <c r="DD18" s="485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338"/>
      <c r="CW19" s="97"/>
      <c r="CX19" s="97"/>
      <c r="CY19" s="97"/>
      <c r="CZ19" s="339"/>
      <c r="DA19" s="636"/>
      <c r="DB19" s="531"/>
      <c r="DC19" s="3"/>
      <c r="DD19" s="485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636">
        <f>+entero!CV68</f>
        <v>728.90452571247602</v>
      </c>
      <c r="CW20" s="637">
        <f>+entero!CW68</f>
        <v>726.58752964542077</v>
      </c>
      <c r="CX20" s="637">
        <f>+entero!CX68</f>
        <v>728.32270460314669</v>
      </c>
      <c r="CY20" s="637">
        <f>+entero!CY68</f>
        <v>733.6613168101436</v>
      </c>
      <c r="CZ20" s="638">
        <f>+entero!CZ68</f>
        <v>764.80182550547897</v>
      </c>
      <c r="DA20" s="636">
        <f>+entero!DA68</f>
        <v>36.521279655976741</v>
      </c>
      <c r="DB20" s="531">
        <f>+entero!DB68</f>
        <v>5.0147267923210226</v>
      </c>
      <c r="DC20" s="3"/>
      <c r="DD20" s="485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79.748654767907894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8">
        <f>+entero!CV69</f>
        <v>79.488286168820224</v>
      </c>
      <c r="CW21" s="669">
        <f>+entero!CW69</f>
        <v>79.444582154552606</v>
      </c>
      <c r="CX21" s="669">
        <f>+entero!CX69</f>
        <v>79.554815830897596</v>
      </c>
      <c r="CY21" s="669">
        <f>+entero!CY69</f>
        <v>79.583826787709526</v>
      </c>
      <c r="CZ21" s="670">
        <f>+entero!CZ69</f>
        <v>80.725021110171554</v>
      </c>
      <c r="DA21" s="636"/>
      <c r="DB21" s="531"/>
      <c r="DC21" s="3"/>
      <c r="DD21" s="485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338"/>
      <c r="CW22" s="97"/>
      <c r="CX22" s="97"/>
      <c r="CY22" s="97"/>
      <c r="CZ22" s="339"/>
      <c r="DA22" s="636"/>
      <c r="DB22" s="531"/>
      <c r="DC22" s="3"/>
      <c r="DD22" s="485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5"/>
      <c r="CW23" s="60"/>
      <c r="CX23" s="60"/>
      <c r="CY23" s="60"/>
      <c r="CZ23" s="331"/>
      <c r="DA23" s="636"/>
      <c r="DB23" s="531"/>
      <c r="DC23" s="3"/>
      <c r="DD23" s="485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2.75" customHeight="1" x14ac:dyDescent="0.2">
      <c r="A24" s="3"/>
      <c r="B24" s="10"/>
      <c r="C24" s="17"/>
      <c r="D24" s="674" t="s">
        <v>168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636">
        <f>+entero!CV71</f>
        <v>5080.2007112361807</v>
      </c>
      <c r="CW24" s="637">
        <f>+entero!CW71</f>
        <v>5024.030082853049</v>
      </c>
      <c r="CX24" s="637">
        <f>+entero!CX71</f>
        <v>5078.9662683396255</v>
      </c>
      <c r="CY24" s="637">
        <f>+entero!CY71</f>
        <v>5092.8555850719704</v>
      </c>
      <c r="CZ24" s="638">
        <f>+entero!CZ71</f>
        <v>5128.2046900095211</v>
      </c>
      <c r="DA24" s="636">
        <f>+entero!DA71</f>
        <v>34.873582744063242</v>
      </c>
      <c r="DB24" s="531">
        <f>+entero!DB71</f>
        <v>0.68469105992967627</v>
      </c>
      <c r="DC24" s="3"/>
      <c r="DD24" s="485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636">
        <f>+entero!CV72</f>
        <v>1854.5230186880467</v>
      </c>
      <c r="CW25" s="637">
        <f>+entero!CW72</f>
        <v>1792.9361170327988</v>
      </c>
      <c r="CX25" s="637">
        <f>+entero!CX72</f>
        <v>1838.7036720874632</v>
      </c>
      <c r="CY25" s="637">
        <f>+entero!CY72</f>
        <v>1856.259906498542</v>
      </c>
      <c r="CZ25" s="638">
        <f>+entero!CZ72</f>
        <v>1820.1925548848394</v>
      </c>
      <c r="DA25" s="636">
        <f>+entero!DA72</f>
        <v>-34.574093419825203</v>
      </c>
      <c r="DB25" s="531">
        <f>+entero!DB72</f>
        <v>-1.8640670216615862</v>
      </c>
      <c r="DC25" s="3"/>
      <c r="DD25" s="485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636">
        <f>+entero!CV73</f>
        <v>625.31620265160336</v>
      </c>
      <c r="CW26" s="637">
        <f>+entero!CW73</f>
        <v>623.95113008746353</v>
      </c>
      <c r="CX26" s="637">
        <f>+entero!CX73</f>
        <v>623.9512638309036</v>
      </c>
      <c r="CY26" s="637">
        <f>+entero!CY73</f>
        <v>623.95255391690955</v>
      </c>
      <c r="CZ26" s="638">
        <f>+entero!CZ73</f>
        <v>623.95185223760927</v>
      </c>
      <c r="DA26" s="636">
        <f>+entero!DA73</f>
        <v>-1.3618212099125913</v>
      </c>
      <c r="DB26" s="531">
        <f>+entero!DB73</f>
        <v>-0.21778209364982093</v>
      </c>
      <c r="DC26" s="3"/>
      <c r="DD26" s="485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636">
        <f>+entero!CV74</f>
        <v>754.06733582653067</v>
      </c>
      <c r="CW27" s="637">
        <f>+entero!CW74</f>
        <v>770.69286890278727</v>
      </c>
      <c r="CX27" s="637">
        <f>+entero!CX74</f>
        <v>779.83343598125941</v>
      </c>
      <c r="CY27" s="637">
        <f>+entero!CY74</f>
        <v>776.12700880651903</v>
      </c>
      <c r="CZ27" s="638">
        <f>+entero!CZ74</f>
        <v>847.8827044370729</v>
      </c>
      <c r="DA27" s="636">
        <f>+entero!DA74</f>
        <v>80.903903983801797</v>
      </c>
      <c r="DB27" s="531">
        <f>+entero!DB74</f>
        <v>10.548388552068054</v>
      </c>
      <c r="DC27" s="3"/>
      <c r="DD27" s="485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636">
        <f>+entero!CV75</f>
        <v>1846.2941540699999</v>
      </c>
      <c r="CW28" s="637">
        <f>+entero!CW75</f>
        <v>1836.4499668299998</v>
      </c>
      <c r="CX28" s="637">
        <f>+entero!CX75</f>
        <v>1836.4778964399995</v>
      </c>
      <c r="CY28" s="637">
        <f>+entero!CY75</f>
        <v>1836.5161158499998</v>
      </c>
      <c r="CZ28" s="638">
        <f>+entero!CZ75</f>
        <v>1836.1775784499994</v>
      </c>
      <c r="DA28" s="636">
        <f>+entero!DA75</f>
        <v>-10.094406610000988</v>
      </c>
      <c r="DB28" s="531">
        <f>+entero!DB75</f>
        <v>-0.54674537076252472</v>
      </c>
      <c r="DC28" s="3"/>
      <c r="DD28" s="485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636">
        <f>+entero!CV76</f>
        <v>1219.0085947599589</v>
      </c>
      <c r="CW29" s="637">
        <f>+entero!CW76</f>
        <v>1175.9765577802043</v>
      </c>
      <c r="CX29" s="637">
        <f>+entero!CX76</f>
        <v>1229.7335049607275</v>
      </c>
      <c r="CY29" s="637">
        <f>+entero!CY76</f>
        <v>1245.8308292055835</v>
      </c>
      <c r="CZ29" s="638">
        <f>+entero!CZ76</f>
        <v>1292.0115963856713</v>
      </c>
      <c r="DA29" s="636">
        <f>+entero!DA76</f>
        <v>59.063025072260416</v>
      </c>
      <c r="DB29" s="531">
        <f>+entero!DB76</f>
        <v>4.7903883784335743</v>
      </c>
      <c r="DC29" s="3"/>
      <c r="DD29" s="485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636">
        <f>+entero!CV77</f>
        <v>981.37823733342827</v>
      </c>
      <c r="CW30" s="637">
        <f>+entero!CW77</f>
        <v>919.73110210741686</v>
      </c>
      <c r="CX30" s="637">
        <f>+entero!CX77</f>
        <v>965.66134065946812</v>
      </c>
      <c r="CY30" s="637">
        <f>+entero!CY77</f>
        <v>984.83324718906442</v>
      </c>
      <c r="CZ30" s="638">
        <f>+entero!CZ77</f>
        <v>960.69046626859836</v>
      </c>
      <c r="DA30" s="636">
        <f>+entero!DA77</f>
        <v>-22.749607341541264</v>
      </c>
      <c r="DB30" s="531">
        <f>+entero!DB77</f>
        <v>-2.3132682867019083</v>
      </c>
      <c r="DC30" s="3"/>
      <c r="DD30" s="485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636">
        <f>+entero!CV78</f>
        <v>237.63035742653076</v>
      </c>
      <c r="CW31" s="637">
        <f>+entero!CW78</f>
        <v>256.24545567278733</v>
      </c>
      <c r="CX31" s="637">
        <f>+entero!CX78</f>
        <v>264.07216430125953</v>
      </c>
      <c r="CY31" s="637">
        <f>+entero!CY78</f>
        <v>260.99758201651906</v>
      </c>
      <c r="CZ31" s="638">
        <f>+entero!CZ78</f>
        <v>331.32113011707298</v>
      </c>
      <c r="DA31" s="636">
        <f>+entero!DA78</f>
        <v>81.81263241380185</v>
      </c>
      <c r="DB31" s="531">
        <f>+entero!DB78</f>
        <v>32.789517458077853</v>
      </c>
      <c r="DC31" s="3"/>
      <c r="DD31" s="485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636">
        <f>+entero!CV79</f>
        <v>0</v>
      </c>
      <c r="CW32" s="637">
        <f>+entero!CW79</f>
        <v>0</v>
      </c>
      <c r="CX32" s="637">
        <f>+entero!CX79</f>
        <v>0</v>
      </c>
      <c r="CY32" s="637">
        <f>+entero!CY79</f>
        <v>0</v>
      </c>
      <c r="CZ32" s="638">
        <f>+entero!CZ79</f>
        <v>0</v>
      </c>
      <c r="DA32" s="636"/>
      <c r="DB32" s="531"/>
      <c r="DC32" s="3"/>
      <c r="DD32" s="485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636">
        <f>+entero!CV80</f>
        <v>18206.205034357743</v>
      </c>
      <c r="CW33" s="637">
        <f>+entero!CW80</f>
        <v>18237.737620089523</v>
      </c>
      <c r="CX33" s="637">
        <f>+entero!CX80</f>
        <v>18242.931914225082</v>
      </c>
      <c r="CY33" s="637">
        <f>+entero!CY80</f>
        <v>18269.019827421875</v>
      </c>
      <c r="CZ33" s="638">
        <f>+entero!CZ80</f>
        <v>18305.388768848992</v>
      </c>
      <c r="DA33" s="636">
        <f>+entero!DA80</f>
        <v>108.12462731659616</v>
      </c>
      <c r="DB33" s="531">
        <f>+entero!DB80</f>
        <v>0.59418067724708035</v>
      </c>
      <c r="DC33" s="3"/>
      <c r="DD33" s="485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338">
        <f>+entero!CV81</f>
        <v>0</v>
      </c>
      <c r="CW34" s="97">
        <f>+entero!CW81</f>
        <v>0</v>
      </c>
      <c r="CX34" s="97">
        <f>+entero!CX81</f>
        <v>14355.068793996428</v>
      </c>
      <c r="CY34" s="97">
        <f>+entero!CY81</f>
        <v>14355.068793996428</v>
      </c>
      <c r="CZ34" s="339">
        <f>+entero!CZ81</f>
        <v>0</v>
      </c>
      <c r="DA34" s="636"/>
      <c r="DB34" s="531"/>
      <c r="DC34" s="3"/>
      <c r="DD34" s="485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3">
        <f>+entero!CV82</f>
        <v>96.469241195239704</v>
      </c>
      <c r="CW35" s="604">
        <f>+entero!CW82</f>
        <v>96.481475469107508</v>
      </c>
      <c r="CX35" s="604">
        <f>+entero!CX82</f>
        <v>96.486334632727704</v>
      </c>
      <c r="CY35" s="604">
        <f>+entero!CY82</f>
        <v>96.491545386906793</v>
      </c>
      <c r="CZ35" s="605">
        <f>+entero!CZ82</f>
        <v>96.498547168836296</v>
      </c>
      <c r="DA35" s="636"/>
      <c r="DB35" s="531"/>
      <c r="DC35" s="3"/>
      <c r="DD35" s="485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98"/>
      <c r="CW36" s="99"/>
      <c r="CX36" s="99"/>
      <c r="CY36" s="99"/>
      <c r="CZ36" s="332"/>
      <c r="DA36" s="98"/>
      <c r="DB36" s="673"/>
      <c r="DC36" s="3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4"/>
      <c r="CW37" s="4"/>
      <c r="CX37" s="4"/>
      <c r="CY37" s="4"/>
      <c r="CZ37" s="4"/>
      <c r="DA37" s="4"/>
      <c r="DB37" s="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2"/>
      <c r="DB38" s="48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ht="14.25" customHeight="1" x14ac:dyDescent="0.3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2"/>
      <c r="DB39" s="45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ht="14.25" customHeight="1" x14ac:dyDescent="0.3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2"/>
      <c r="DB40" s="45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ht="14.25" customHeight="1" x14ac:dyDescent="0.3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2"/>
      <c r="DB41" s="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ht="14.25" customHeight="1" x14ac:dyDescent="0.3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2"/>
      <c r="DB42" s="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ht="15.6" x14ac:dyDescent="0.3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ht="15.6" x14ac:dyDescent="0.3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ht="13.5" customHeight="1" x14ac:dyDescent="0.3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ht="13.9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ht="13.9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ht="13.9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ht="13.9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ht="13.9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ht="13.9" x14ac:dyDescent="0.3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ht="13.9" x14ac:dyDescent="0.3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ht="13.9" x14ac:dyDescent="0.3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ht="13.9" x14ac:dyDescent="0.3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ht="13.9" x14ac:dyDescent="0.3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ht="13.9" x14ac:dyDescent="0.3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</row>
    <row r="89" spans="1:117" s="215" customFormat="1" ht="13.9" x14ac:dyDescent="0.3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</row>
    <row r="90" spans="1:117" s="215" customFormat="1" ht="13.9" x14ac:dyDescent="0.3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</row>
    <row r="91" spans="1:117" s="215" customFormat="1" ht="13.9" x14ac:dyDescent="0.3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</row>
    <row r="92" spans="1:117" s="215" customFormat="1" ht="13.9" x14ac:dyDescent="0.3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</row>
    <row r="93" spans="1:117" s="215" customFormat="1" ht="13.9" x14ac:dyDescent="0.3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</row>
    <row r="94" spans="1:117" s="215" customFormat="1" ht="13.9" x14ac:dyDescent="0.3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</row>
    <row r="95" spans="1:117" s="215" customFormat="1" ht="13.9" x14ac:dyDescent="0.3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</row>
    <row r="96" spans="1:117" s="215" customFormat="1" ht="13.9" x14ac:dyDescent="0.3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</row>
    <row r="97" spans="1:117" s="215" customFormat="1" ht="13.9" x14ac:dyDescent="0.3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</row>
    <row r="98" spans="1:117" s="215" customFormat="1" ht="13.9" x14ac:dyDescent="0.3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</row>
    <row r="99" spans="1:117" s="215" customFormat="1" ht="13.9" x14ac:dyDescent="0.3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</row>
    <row r="100" spans="1:117" s="215" customFormat="1" ht="13.9" x14ac:dyDescent="0.3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</row>
    <row r="101" spans="1:117" s="215" customFormat="1" ht="13.9" x14ac:dyDescent="0.3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</row>
    <row r="102" spans="1:117" s="215" customFormat="1" ht="13.9" x14ac:dyDescent="0.3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</row>
    <row r="103" spans="1:117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1:117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1:117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1:117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1:117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1:117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1:117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1:117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1:117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1:117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3:106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3:106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3:106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3:106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3:106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3:106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3:106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3:106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3:106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3:106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3:106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3:106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3:106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3:106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3:106" ht="13.9" x14ac:dyDescent="0.3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</sheetData>
  <mergeCells count="98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A3:DB3"/>
    <mergeCell ref="CV3:CZ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M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4" width="8" customWidth="1"/>
    <col min="105" max="105" width="8.42578125" bestFit="1" customWidth="1"/>
    <col min="106" max="106" width="10" customWidth="1"/>
    <col min="108" max="117" width="11.42578125" style="215"/>
  </cols>
  <sheetData>
    <row r="1" spans="1:117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09"/>
      <c r="CW1" s="309"/>
      <c r="CX1" s="309"/>
      <c r="CY1" s="309"/>
      <c r="CZ1" s="309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09"/>
      <c r="CW2" s="309"/>
      <c r="CX2" s="309"/>
      <c r="CY2" s="309"/>
      <c r="CZ2" s="309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3" t="str">
        <f>+entero!CS3</f>
        <v>Semana 1*</v>
      </c>
      <c r="CT3" s="893" t="str">
        <f>+entero!CT3</f>
        <v>Semana 2*</v>
      </c>
      <c r="CU3" s="893" t="str">
        <f>+entero!CU3</f>
        <v>Semana 3*</v>
      </c>
      <c r="CV3" s="901" t="str">
        <f>+entero!CV3</f>
        <v xml:space="preserve">   Semana 4*</v>
      </c>
      <c r="CW3" s="902"/>
      <c r="CX3" s="902"/>
      <c r="CY3" s="902"/>
      <c r="CZ3" s="903"/>
      <c r="DA3" s="899" t="s">
        <v>33</v>
      </c>
      <c r="DB3" s="900"/>
      <c r="DD3" s="221"/>
      <c r="DE3" s="221"/>
      <c r="DF3" s="221"/>
      <c r="DG3" s="221"/>
      <c r="DH3" s="221"/>
      <c r="DI3" s="221"/>
      <c r="DJ3" s="221"/>
      <c r="DK3" s="221"/>
      <c r="DL3" s="221"/>
      <c r="DM3" s="221"/>
    </row>
    <row r="4" spans="1:117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4"/>
      <c r="CT4" s="894"/>
      <c r="CU4" s="894"/>
      <c r="CV4" s="194">
        <f>+entero!CV4</f>
        <v>42604</v>
      </c>
      <c r="CW4" s="334">
        <f>+entero!CW4</f>
        <v>42605</v>
      </c>
      <c r="CX4" s="334">
        <f>+entero!CX4</f>
        <v>42606</v>
      </c>
      <c r="CY4" s="334">
        <f>+entero!CY4</f>
        <v>42607</v>
      </c>
      <c r="CZ4" s="335">
        <v>42608</v>
      </c>
      <c r="DA4" s="196" t="s">
        <v>19</v>
      </c>
      <c r="DB4" s="197" t="s">
        <v>206</v>
      </c>
      <c r="DD4" s="221"/>
      <c r="DE4" s="221"/>
      <c r="DF4" s="221"/>
      <c r="DG4" s="221"/>
      <c r="DH4" s="221"/>
      <c r="DI4" s="221"/>
      <c r="DJ4" s="221"/>
      <c r="DK4" s="221"/>
      <c r="DL4" s="221"/>
      <c r="DM4" s="221"/>
    </row>
    <row r="5" spans="1:117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35">
        <v>7.5</v>
      </c>
      <c r="CW5" s="35">
        <v>7.5</v>
      </c>
      <c r="CX5" s="35">
        <v>7.5</v>
      </c>
      <c r="CY5" s="35">
        <v>7.5</v>
      </c>
      <c r="CZ5" s="35">
        <v>7.5</v>
      </c>
      <c r="DA5" s="85"/>
      <c r="DB5" s="36"/>
      <c r="DC5" s="3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689">
        <f>+entero!DA84</f>
        <v>0</v>
      </c>
      <c r="DB6" s="533">
        <f>+entero!DB84</f>
        <v>0</v>
      </c>
      <c r="DC6" s="3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689">
        <f>+entero!DA85</f>
        <v>0</v>
      </c>
      <c r="DB7" s="533">
        <f>+entero!DB85</f>
        <v>0</v>
      </c>
      <c r="DC7" s="3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t="14.25" thickBot="1" x14ac:dyDescent="0.25">
      <c r="A8" s="3"/>
      <c r="B8" s="10"/>
      <c r="C8" s="19"/>
      <c r="D8" s="685" t="s">
        <v>170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585">
        <f>+entero!CV86</f>
        <v>6.9536778661785075</v>
      </c>
      <c r="CW8" s="585">
        <f>+entero!CW86</f>
        <v>6.9586166145227182</v>
      </c>
      <c r="CX8" s="585">
        <f>+entero!CX86</f>
        <v>6.955158236350341</v>
      </c>
      <c r="CY8" s="585">
        <f>+entero!CY86</f>
        <v>6.9557012579021382</v>
      </c>
      <c r="CZ8" s="585">
        <f>+entero!CZ86</f>
        <v>6.9563849448143502</v>
      </c>
      <c r="DA8" s="689">
        <f>+entero!DA86</f>
        <v>3.1983221614453328E-3</v>
      </c>
      <c r="DB8" s="533">
        <f>+entero!DB86</f>
        <v>4.5997933537766933E-2</v>
      </c>
      <c r="DC8" s="3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9" t="s">
        <v>3</v>
      </c>
      <c r="DB9" s="533" t="s">
        <v>3</v>
      </c>
      <c r="DC9" s="3"/>
      <c r="DD9" s="22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14">
        <f>+entero!CV88</f>
        <v>2.14561</v>
      </c>
      <c r="CW10" s="14">
        <f>+entero!CW88</f>
        <v>2.14581</v>
      </c>
      <c r="CX10" s="14">
        <f>+entero!CX88</f>
        <v>2.14601</v>
      </c>
      <c r="CY10" s="14">
        <f>+entero!CY88</f>
        <v>2.14621</v>
      </c>
      <c r="CZ10" s="14">
        <f>+entero!CZ88</f>
        <v>2.1464099999999999</v>
      </c>
      <c r="DA10" s="689">
        <f>+entero!DA88</f>
        <v>1.3999999999998458E-3</v>
      </c>
      <c r="DB10" s="533">
        <f>+entero!DB88</f>
        <v>6.5267760989451418E-2</v>
      </c>
      <c r="DC10" s="3"/>
      <c r="DD10" s="223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90"/>
      <c r="DB11" s="534"/>
      <c r="DC11" s="3"/>
      <c r="DD11" s="223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4"/>
      <c r="CW12" s="4"/>
      <c r="CX12" s="4"/>
      <c r="CY12" s="4"/>
      <c r="CZ12" s="4"/>
      <c r="DA12" s="4"/>
      <c r="DB12" s="4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4"/>
      <c r="CW13" s="4"/>
      <c r="CX13" s="4"/>
      <c r="CY13" s="4"/>
      <c r="CZ13" s="4"/>
      <c r="DA13" s="4"/>
      <c r="DB13" s="4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4"/>
      <c r="CW14" s="4"/>
      <c r="CX14" s="4"/>
      <c r="CY14" s="4"/>
      <c r="CZ14" s="4"/>
      <c r="DA14" s="4"/>
      <c r="DB14" s="4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4"/>
      <c r="CW15" s="4"/>
      <c r="CX15" s="4"/>
      <c r="CY15" s="4"/>
      <c r="CZ15" s="4"/>
      <c r="DA15" s="4"/>
      <c r="DB15" s="4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4"/>
      <c r="CW16" s="4"/>
      <c r="CX16" s="4"/>
      <c r="CY16" s="4"/>
      <c r="CZ16" s="4"/>
      <c r="DA16" s="4"/>
      <c r="DB16" s="4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2"/>
      <c r="DB17" s="48">
        <f ca="1">NOW()</f>
        <v>42612.789653009262</v>
      </c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2"/>
      <c r="DB18" s="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2"/>
      <c r="DB19" s="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ht="13.9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ht="13.9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</row>
    <row r="77" spans="1:117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</row>
    <row r="78" spans="1:117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</row>
    <row r="79" spans="1:117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</row>
    <row r="80" spans="1:117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</row>
    <row r="81" spans="3:106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</row>
    <row r="82" spans="3:106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</row>
    <row r="83" spans="3:106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</row>
    <row r="84" spans="3:106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</row>
    <row r="85" spans="3:106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3:106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3:106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3:106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3:106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3:106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3:106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3:106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3:106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3:106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3:106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3:106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3:106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3:106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3:106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3:106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3:106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3:106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3:106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3:106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3:106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3:106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3:106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3:106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3:106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3:106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3:106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3:106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3:106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3:106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3:106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3:106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3:106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3:106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3:106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3:106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3:106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3:106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3:106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3:106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3:106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3:106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3:106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3:106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3:106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3:106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3:106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3:106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3:106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3:106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3:106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3:106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3:106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3:106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3:106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3:106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3:106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3:106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3:106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3:106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3:106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3:106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3:106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3:106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3:106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3:106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</sheetData>
  <mergeCells count="98"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A3:DB3"/>
    <mergeCell ref="AH3:AH4"/>
    <mergeCell ref="AI3:AI4"/>
    <mergeCell ref="AJ3:AJ4"/>
    <mergeCell ref="AL3:AL4"/>
    <mergeCell ref="CV3:CZ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AF3:AF4"/>
    <mergeCell ref="AS3:AS4"/>
    <mergeCell ref="AU3:AU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V11:CZ11 DA6:DA10 AB6:AR11 AS14:AT14 AS6:AT12 CV6:CX10 CZ6:CZ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R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CZ12" sqref="C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4" width="7.7109375" customWidth="1"/>
    <col min="105" max="105" width="8.140625" customWidth="1"/>
    <col min="106" max="106" width="9.5703125" customWidth="1"/>
    <col min="107" max="122" width="11.42578125" style="215"/>
  </cols>
  <sheetData>
    <row r="1" spans="1:117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09"/>
      <c r="CW1" s="309"/>
      <c r="CX1" s="309"/>
      <c r="CY1" s="309"/>
      <c r="CZ1" s="392"/>
      <c r="DA1" s="8"/>
      <c r="DB1" s="8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09"/>
      <c r="CW2" s="309"/>
      <c r="CX2" s="309"/>
      <c r="CY2" s="309"/>
      <c r="CZ2" s="392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862"/>
      <c r="CV3" s="890"/>
      <c r="CW3" s="890"/>
      <c r="CX3" s="890"/>
      <c r="CY3" s="890"/>
      <c r="CZ3" s="859"/>
      <c r="DA3" s="886" t="s">
        <v>33</v>
      </c>
      <c r="DB3" s="887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76">
        <f>+entero!CV4</f>
        <v>42604</v>
      </c>
      <c r="CW4" s="76">
        <f>+entero!CW4</f>
        <v>42605</v>
      </c>
      <c r="CX4" s="76">
        <f>+entero!CX4</f>
        <v>42606</v>
      </c>
      <c r="CY4" s="76">
        <f>+entero!CY4</f>
        <v>42607</v>
      </c>
      <c r="CZ4" s="864">
        <v>42608</v>
      </c>
      <c r="DA4" s="86" t="s">
        <v>19</v>
      </c>
      <c r="DB4" s="105" t="s">
        <v>206</v>
      </c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3"/>
      <c r="CW5" s="33"/>
      <c r="CX5" s="33"/>
      <c r="CY5" s="33"/>
      <c r="CZ5" s="865"/>
      <c r="DA5" s="87"/>
      <c r="DB5" s="34"/>
      <c r="DC5" s="219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0" t="e">
        <f>+entero!#REF!</f>
        <v>#REF!</v>
      </c>
      <c r="CW6" s="60" t="e">
        <f>+entero!#REF!</f>
        <v>#REF!</v>
      </c>
      <c r="CX6" s="60" t="e">
        <f>+entero!#REF!</f>
        <v>#REF!</v>
      </c>
      <c r="CY6" s="60" t="e">
        <f>+entero!#REF!</f>
        <v>#REF!</v>
      </c>
      <c r="CZ6" s="866" t="e">
        <f>+entero!#REF!</f>
        <v>#REF!</v>
      </c>
      <c r="DA6" s="13" t="e">
        <f>+entero!#REF!</f>
        <v>#REF!</v>
      </c>
      <c r="DB6" s="89" t="e">
        <f>+entero!#REF!</f>
        <v>#REF!</v>
      </c>
      <c r="DC6" s="219"/>
      <c r="DD6" s="212"/>
      <c r="DE6" s="212"/>
      <c r="DF6" s="212"/>
      <c r="DG6" s="212"/>
      <c r="DH6" s="212"/>
      <c r="DI6" s="212"/>
      <c r="DJ6" s="212"/>
      <c r="DK6" s="212"/>
      <c r="DL6" s="212"/>
      <c r="DM6" s="212"/>
    </row>
    <row r="7" spans="1:117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0" t="e">
        <f>+entero!#REF!</f>
        <v>#REF!</v>
      </c>
      <c r="CW7" s="60" t="e">
        <f>+entero!#REF!</f>
        <v>#REF!</v>
      </c>
      <c r="CX7" s="60" t="e">
        <f>+entero!#REF!</f>
        <v>#REF!</v>
      </c>
      <c r="CY7" s="60" t="e">
        <f>+entero!#REF!</f>
        <v>#REF!</v>
      </c>
      <c r="CZ7" s="866" t="e">
        <f>+entero!#REF!</f>
        <v>#REF!</v>
      </c>
      <c r="DA7" s="13" t="e">
        <f>+entero!#REF!</f>
        <v>#REF!</v>
      </c>
      <c r="DB7" s="89" t="e">
        <f>+entero!#REF!</f>
        <v>#REF!</v>
      </c>
      <c r="DC7" s="219"/>
      <c r="DD7" s="212"/>
      <c r="DE7" s="212"/>
      <c r="DF7" s="212"/>
      <c r="DG7" s="212"/>
      <c r="DH7" s="212"/>
      <c r="DI7" s="212"/>
      <c r="DJ7" s="212"/>
      <c r="DK7" s="212"/>
      <c r="DL7" s="212"/>
      <c r="DM7" s="212"/>
    </row>
    <row r="8" spans="1:117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0" t="e">
        <f>+entero!#REF!</f>
        <v>#REF!</v>
      </c>
      <c r="CW8" s="60" t="e">
        <f>+entero!#REF!</f>
        <v>#REF!</v>
      </c>
      <c r="CX8" s="60" t="e">
        <f>+entero!#REF!</f>
        <v>#REF!</v>
      </c>
      <c r="CY8" s="60" t="e">
        <f>+entero!#REF!</f>
        <v>#REF!</v>
      </c>
      <c r="CZ8" s="866" t="e">
        <f>+entero!#REF!</f>
        <v>#REF!</v>
      </c>
      <c r="DA8" s="13" t="e">
        <f>+entero!#REF!</f>
        <v>#REF!</v>
      </c>
      <c r="DB8" s="89" t="e">
        <f>+entero!#REF!</f>
        <v>#REF!</v>
      </c>
      <c r="DC8" s="219"/>
      <c r="DD8" s="212"/>
      <c r="DE8" s="212"/>
      <c r="DF8" s="212"/>
      <c r="DG8" s="212"/>
      <c r="DH8" s="212"/>
      <c r="DI8" s="212"/>
      <c r="DJ8" s="212"/>
      <c r="DK8" s="212"/>
      <c r="DL8" s="212"/>
      <c r="DM8" s="212"/>
    </row>
    <row r="9" spans="1:117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0" t="e">
        <f>+entero!#REF!</f>
        <v>#REF!</v>
      </c>
      <c r="CW9" s="60" t="e">
        <f>+entero!#REF!</f>
        <v>#REF!</v>
      </c>
      <c r="CX9" s="60" t="e">
        <f>+entero!#REF!</f>
        <v>#REF!</v>
      </c>
      <c r="CY9" s="60" t="e">
        <f>+entero!#REF!</f>
        <v>#REF!</v>
      </c>
      <c r="CZ9" s="866" t="e">
        <f>+entero!#REF!</f>
        <v>#REF!</v>
      </c>
      <c r="DA9" s="13" t="e">
        <f>+entero!#REF!</f>
        <v>#REF!</v>
      </c>
      <c r="DB9" s="89" t="e">
        <f>+entero!#REF!</f>
        <v>#REF!</v>
      </c>
      <c r="DC9" s="219"/>
      <c r="DD9" s="212"/>
      <c r="DE9" s="212"/>
      <c r="DF9" s="212"/>
      <c r="DG9" s="212"/>
      <c r="DH9" s="212"/>
      <c r="DI9" s="212"/>
      <c r="DJ9" s="212"/>
      <c r="DK9" s="212"/>
      <c r="DL9" s="212"/>
      <c r="DM9" s="212"/>
    </row>
    <row r="10" spans="1:117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863">
        <f>+entero!CV91</f>
        <v>1651.5786074067055</v>
      </c>
      <c r="CW10" s="863">
        <f>+entero!CW91</f>
        <v>1651.5786074067055</v>
      </c>
      <c r="CX10" s="863">
        <f>+entero!CX91</f>
        <v>1651.5786074067055</v>
      </c>
      <c r="CY10" s="863">
        <f>+entero!CY91</f>
        <v>1651.5786074067055</v>
      </c>
      <c r="CZ10" s="693">
        <f>+entero!CZ91</f>
        <v>1633.3955840160349</v>
      </c>
      <c r="DA10" s="694">
        <f>+entero!DA91</f>
        <v>-18.183023390670542</v>
      </c>
      <c r="DB10" s="534">
        <f>+entero!DB91</f>
        <v>-1.1009481055958559</v>
      </c>
      <c r="DC10" s="219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</row>
    <row r="11" spans="1:11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4"/>
      <c r="CW11" s="4"/>
      <c r="CX11" s="4"/>
      <c r="CY11" s="4"/>
      <c r="CZ11" s="4"/>
      <c r="DA11" s="4"/>
      <c r="DB11" s="4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</row>
    <row r="12" spans="1:11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2"/>
      <c r="DB12" s="48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</row>
    <row r="13" spans="1:117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2"/>
      <c r="DB13" s="45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</row>
    <row r="14" spans="1:117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2"/>
      <c r="DB14" s="45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</row>
    <row r="15" spans="1:117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</row>
    <row r="16" spans="1:117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</row>
    <row r="17" spans="1:117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</row>
    <row r="18" spans="1:117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</row>
    <row r="19" spans="1:117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</row>
    <row r="20" spans="1:117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</row>
    <row r="21" spans="1:117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ht="13.9" x14ac:dyDescent="0.3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ht="13.9" x14ac:dyDescent="0.3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ht="13.9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ht="13.9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ht="13.9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ht="13.9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ht="13.9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ht="13.9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ht="13.9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ht="13.9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ht="13.9" x14ac:dyDescent="0.3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</row>
    <row r="75" spans="1:117" s="215" customFormat="1" ht="13.9" x14ac:dyDescent="0.3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</row>
    <row r="76" spans="1:117" s="215" customFormat="1" ht="13.9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</row>
    <row r="77" spans="1:117" s="215" customFormat="1" ht="13.9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</row>
    <row r="78" spans="1:117" s="215" customFormat="1" ht="13.9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</row>
    <row r="79" spans="1:117" s="215" customFormat="1" ht="13.9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</row>
    <row r="80" spans="1:117" s="215" customFormat="1" ht="13.9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</row>
    <row r="81" spans="3:106" s="215" customFormat="1" ht="13.9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</row>
    <row r="82" spans="3:106" s="215" customFormat="1" ht="13.9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</row>
    <row r="83" spans="3:106" s="215" customFormat="1" ht="13.9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</row>
    <row r="84" spans="3:106" s="215" customFormat="1" ht="13.9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</row>
    <row r="85" spans="3:106" s="215" customFormat="1" ht="13.9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</row>
    <row r="86" spans="3:106" s="215" customFormat="1" ht="13.9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</row>
    <row r="87" spans="3:106" s="215" customFormat="1" ht="13.9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</row>
    <row r="88" spans="3:106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3:106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3:106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3:106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3:106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3:106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3:106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3:106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3:106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s="215" customFormat="1" ht="13.9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</row>
    <row r="158" spans="3:106" s="215" customFormat="1" ht="13.9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A3:DB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V3:CY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A6:DA9 DA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L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Z5" sqref="C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8" customWidth="1"/>
    <col min="101" max="103" width="7.7109375" customWidth="1"/>
    <col min="104" max="104" width="7.85546875" customWidth="1"/>
    <col min="105" max="105" width="1.5703125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8"/>
      <c r="CW2" s="8"/>
      <c r="CX2" s="8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3" t="str">
        <f>+entero!CS3</f>
        <v>Semana 1*</v>
      </c>
      <c r="CT3" s="893" t="str">
        <f>+entero!CT3</f>
        <v>Semana 2*</v>
      </c>
      <c r="CU3" s="893" t="str">
        <f>+entero!CU3</f>
        <v>Semana 3*</v>
      </c>
      <c r="CV3" s="890" t="str">
        <f>+entero!CV3</f>
        <v xml:space="preserve">   Semana 4*</v>
      </c>
      <c r="CW3" s="890"/>
      <c r="CX3" s="890"/>
      <c r="CY3" s="890"/>
      <c r="CZ3" s="891"/>
      <c r="DA3" s="23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4"/>
      <c r="CT4" s="894"/>
      <c r="CU4" s="894"/>
      <c r="CV4" s="420">
        <f>+entero!CV4</f>
        <v>42604</v>
      </c>
      <c r="CW4" s="76">
        <f>+entero!CW4</f>
        <v>42605</v>
      </c>
      <c r="CX4" s="76">
        <f>+entero!CX4</f>
        <v>42606</v>
      </c>
      <c r="CY4" s="76">
        <f>+entero!CY4</f>
        <v>42607</v>
      </c>
      <c r="CZ4" s="325">
        <v>42608</v>
      </c>
      <c r="DA4" s="23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3"/>
      <c r="CT5" s="853"/>
      <c r="CU5" s="853"/>
      <c r="CV5" s="150"/>
      <c r="CW5" s="150"/>
      <c r="CX5" s="150"/>
      <c r="CY5" s="150"/>
      <c r="CZ5" s="326"/>
      <c r="DA5" s="78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2.75" customHeight="1" x14ac:dyDescent="0.2">
      <c r="A6" s="3"/>
      <c r="B6" s="879"/>
      <c r="C6" s="17"/>
      <c r="D6" s="695" t="s">
        <v>118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4"/>
      <c r="CT6" s="854"/>
      <c r="CU6" s="854"/>
      <c r="CV6" s="42"/>
      <c r="CW6" s="42"/>
      <c r="CX6" s="42"/>
      <c r="CY6" s="42"/>
      <c r="CZ6" s="327"/>
      <c r="DA6" s="79"/>
      <c r="DB6" s="225"/>
      <c r="DC6" s="225"/>
      <c r="DD6" s="225"/>
      <c r="DE6" s="225"/>
      <c r="DF6" s="225"/>
      <c r="DG6" s="225"/>
      <c r="DH6" s="225"/>
      <c r="DI6" s="212"/>
      <c r="DJ6" s="212"/>
      <c r="DK6" s="212"/>
    </row>
    <row r="7" spans="1:115" x14ac:dyDescent="0.2">
      <c r="A7" s="3"/>
      <c r="B7" s="879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4"/>
      <c r="CT7" s="854"/>
      <c r="CU7" s="854"/>
      <c r="CV7" s="42"/>
      <c r="CW7" s="42"/>
      <c r="CX7" s="42"/>
      <c r="CY7" s="42"/>
      <c r="CZ7" s="327"/>
      <c r="DA7" s="79"/>
      <c r="DB7" s="225"/>
      <c r="DC7" s="225"/>
      <c r="DD7" s="225"/>
      <c r="DE7" s="225"/>
      <c r="DF7" s="225"/>
      <c r="DG7" s="225"/>
      <c r="DH7" s="225"/>
      <c r="DI7" s="212"/>
      <c r="DJ7" s="212"/>
      <c r="DK7" s="212"/>
    </row>
    <row r="8" spans="1:115" x14ac:dyDescent="0.2">
      <c r="A8" s="3"/>
      <c r="B8" s="879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4"/>
      <c r="CT8" s="854"/>
      <c r="CU8" s="854"/>
      <c r="CV8" s="42"/>
      <c r="CW8" s="42"/>
      <c r="CX8" s="42"/>
      <c r="CY8" s="42"/>
      <c r="CZ8" s="327"/>
      <c r="DA8" s="79"/>
      <c r="DB8" s="225"/>
      <c r="DC8" s="225"/>
      <c r="DD8" s="225"/>
      <c r="DE8" s="225"/>
      <c r="DF8" s="225"/>
      <c r="DG8" s="225"/>
      <c r="DH8" s="225"/>
      <c r="DI8" s="212"/>
      <c r="DJ8" s="212"/>
      <c r="DK8" s="212"/>
    </row>
    <row r="9" spans="1:115" x14ac:dyDescent="0.2">
      <c r="A9" s="3"/>
      <c r="B9" s="879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4"/>
      <c r="CT9" s="854"/>
      <c r="CU9" s="854"/>
      <c r="CV9" s="42"/>
      <c r="CW9" s="42"/>
      <c r="CX9" s="42"/>
      <c r="CY9" s="42"/>
      <c r="CZ9" s="327"/>
      <c r="DA9" s="79"/>
      <c r="DB9" s="225"/>
      <c r="DC9" s="225"/>
      <c r="DD9" s="225"/>
      <c r="DE9" s="225"/>
      <c r="DF9" s="225"/>
      <c r="DG9" s="225"/>
      <c r="DH9" s="225"/>
      <c r="DI9" s="212"/>
      <c r="DJ9" s="212"/>
      <c r="DK9" s="212"/>
    </row>
    <row r="10" spans="1:115" x14ac:dyDescent="0.2">
      <c r="A10" s="3"/>
      <c r="B10" s="879"/>
      <c r="C10" s="17" t="s">
        <v>3</v>
      </c>
      <c r="D10" s="695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4"/>
      <c r="CT10" s="854"/>
      <c r="CU10" s="854"/>
      <c r="CV10" s="42"/>
      <c r="CW10" s="42"/>
      <c r="CX10" s="42"/>
      <c r="CY10" s="42"/>
      <c r="CZ10" s="327"/>
      <c r="DA10" s="79"/>
      <c r="DB10" s="225"/>
      <c r="DC10" s="225"/>
      <c r="DD10" s="225"/>
      <c r="DE10" s="225"/>
      <c r="DF10" s="225"/>
      <c r="DG10" s="225"/>
      <c r="DH10" s="225"/>
      <c r="DI10" s="212"/>
      <c r="DJ10" s="212"/>
      <c r="DK10" s="212"/>
    </row>
    <row r="11" spans="1:115" x14ac:dyDescent="0.2">
      <c r="A11" s="3"/>
      <c r="B11" s="879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4"/>
      <c r="CT11" s="854"/>
      <c r="CU11" s="854"/>
      <c r="CV11" s="42"/>
      <c r="CW11" s="42"/>
      <c r="CX11" s="42"/>
      <c r="CY11" s="42"/>
      <c r="CZ11" s="327"/>
      <c r="DA11" s="79"/>
      <c r="DB11" s="225"/>
      <c r="DC11" s="225"/>
      <c r="DD11" s="225"/>
      <c r="DE11" s="225"/>
      <c r="DF11" s="225"/>
      <c r="DG11" s="225"/>
      <c r="DH11" s="225"/>
      <c r="DI11" s="212"/>
      <c r="DJ11" s="212"/>
      <c r="DK11" s="212"/>
    </row>
    <row r="12" spans="1:115" x14ac:dyDescent="0.2">
      <c r="A12" s="3"/>
      <c r="B12" s="879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4"/>
      <c r="CT12" s="854"/>
      <c r="CU12" s="854"/>
      <c r="CV12" s="42"/>
      <c r="CW12" s="42"/>
      <c r="CX12" s="42"/>
      <c r="CY12" s="42"/>
      <c r="CZ12" s="327"/>
      <c r="DA12" s="79"/>
      <c r="DB12" s="225"/>
      <c r="DC12" s="225"/>
      <c r="DD12" s="225"/>
      <c r="DE12" s="225"/>
      <c r="DF12" s="225"/>
      <c r="DG12" s="225"/>
      <c r="DH12" s="225"/>
      <c r="DI12" s="212"/>
      <c r="DJ12" s="212"/>
      <c r="DK12" s="212"/>
    </row>
    <row r="13" spans="1:115" x14ac:dyDescent="0.2">
      <c r="A13" s="3"/>
      <c r="B13" s="879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4"/>
      <c r="CT13" s="854"/>
      <c r="CU13" s="854"/>
      <c r="CV13" s="42"/>
      <c r="CW13" s="42"/>
      <c r="CX13" s="42"/>
      <c r="CY13" s="42"/>
      <c r="CZ13" s="327"/>
      <c r="DA13" s="79"/>
      <c r="DB13" s="225"/>
      <c r="DC13" s="225"/>
      <c r="DD13" s="225"/>
      <c r="DE13" s="225"/>
      <c r="DF13" s="225"/>
      <c r="DG13" s="225"/>
      <c r="DH13" s="225"/>
      <c r="DI13" s="212"/>
      <c r="DJ13" s="212"/>
      <c r="DK13" s="212"/>
    </row>
    <row r="14" spans="1:115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4"/>
      <c r="CT14" s="854"/>
      <c r="CU14" s="854"/>
      <c r="CV14" s="42"/>
      <c r="CW14" s="42"/>
      <c r="CX14" s="42"/>
      <c r="CY14" s="42"/>
      <c r="CZ14" s="327"/>
      <c r="DA14" s="79"/>
      <c r="DB14" s="225"/>
      <c r="DC14" s="225"/>
      <c r="DD14" s="225"/>
      <c r="DE14" s="225"/>
      <c r="DF14" s="225"/>
      <c r="DG14" s="225"/>
      <c r="DH14" s="225"/>
      <c r="DI14" s="212"/>
      <c r="DJ14" s="212"/>
      <c r="DK14" s="212"/>
    </row>
    <row r="15" spans="1:115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4"/>
      <c r="CT15" s="854"/>
      <c r="CU15" s="854"/>
      <c r="CV15" s="42"/>
      <c r="CW15" s="42"/>
      <c r="CX15" s="42"/>
      <c r="CY15" s="42"/>
      <c r="CZ15" s="327"/>
      <c r="DA15" s="79"/>
      <c r="DB15" s="225"/>
      <c r="DC15" s="225"/>
      <c r="DD15" s="225"/>
      <c r="DE15" s="225"/>
      <c r="DF15" s="225"/>
      <c r="DG15" s="225"/>
      <c r="DH15" s="225"/>
      <c r="DI15" s="212"/>
      <c r="DJ15" s="212"/>
      <c r="DK15" s="212"/>
    </row>
    <row r="16" spans="1:115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4"/>
      <c r="CT16" s="854"/>
      <c r="CU16" s="854"/>
      <c r="CV16" s="42"/>
      <c r="CW16" s="42"/>
      <c r="CX16" s="42"/>
      <c r="CY16" s="42"/>
      <c r="CZ16" s="327"/>
      <c r="DA16" s="79"/>
      <c r="DB16" s="225"/>
      <c r="DC16" s="225"/>
      <c r="DD16" s="225"/>
      <c r="DE16" s="225"/>
      <c r="DF16" s="225"/>
      <c r="DG16" s="225"/>
      <c r="DH16" s="225"/>
      <c r="DI16" s="212"/>
      <c r="DJ16" s="212"/>
      <c r="DK16" s="212"/>
    </row>
    <row r="17" spans="1:115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4"/>
      <c r="CT17" s="854"/>
      <c r="CU17" s="854"/>
      <c r="CV17" s="42"/>
      <c r="CW17" s="42"/>
      <c r="CX17" s="42"/>
      <c r="CY17" s="42"/>
      <c r="CZ17" s="327"/>
      <c r="DA17" s="79"/>
      <c r="DB17" s="225"/>
      <c r="DC17" s="225"/>
      <c r="DD17" s="225"/>
      <c r="DE17" s="225"/>
      <c r="DF17" s="225"/>
      <c r="DG17" s="225"/>
      <c r="DH17" s="225"/>
      <c r="DI17" s="212"/>
      <c r="DJ17" s="212"/>
      <c r="DK17" s="212"/>
    </row>
    <row r="18" spans="1:115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2"/>
      <c r="CW18" s="102"/>
      <c r="CX18" s="102"/>
      <c r="CY18" s="102"/>
      <c r="CZ18" s="328"/>
      <c r="DA18" s="79"/>
      <c r="DB18" s="225"/>
      <c r="DC18" s="225"/>
      <c r="DD18" s="225"/>
      <c r="DE18" s="225"/>
      <c r="DF18" s="225"/>
      <c r="DG18" s="225"/>
      <c r="DH18" s="225"/>
      <c r="DI18" s="212"/>
      <c r="DJ18" s="212"/>
      <c r="DK18" s="212"/>
    </row>
    <row r="19" spans="1:115" ht="13.5" x14ac:dyDescent="0.2">
      <c r="A19" s="3"/>
      <c r="B19" s="44"/>
      <c r="C19" s="17"/>
      <c r="D19" s="697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14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529">
        <f>+entero!CZ106</f>
        <v>2.5</v>
      </c>
      <c r="DA19" s="79"/>
      <c r="DB19" s="225"/>
      <c r="DC19" s="225"/>
      <c r="DD19" s="225"/>
      <c r="DE19" s="225"/>
      <c r="DF19" s="225"/>
      <c r="DG19" s="225"/>
      <c r="DH19" s="225"/>
      <c r="DI19" s="212"/>
      <c r="DJ19" s="212"/>
      <c r="DK19" s="212"/>
    </row>
    <row r="20" spans="1:115" ht="13.5" thickBot="1" x14ac:dyDescent="0.25">
      <c r="A20" s="3"/>
      <c r="B20" s="44"/>
      <c r="C20" s="27"/>
      <c r="D20" s="698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80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30">
        <f>+entero!CZ107</f>
        <v>4</v>
      </c>
      <c r="DA20" s="79"/>
      <c r="DB20" s="225"/>
      <c r="DC20" s="225"/>
      <c r="DD20" s="225"/>
      <c r="DE20" s="225"/>
      <c r="DF20" s="225"/>
      <c r="DG20" s="225"/>
      <c r="DH20" s="225"/>
      <c r="DI20" s="212"/>
      <c r="DJ20" s="212"/>
      <c r="DK20" s="212"/>
    </row>
    <row r="21" spans="1:11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4"/>
      <c r="CW21" s="4"/>
      <c r="CX21" s="4"/>
      <c r="CY21" s="4"/>
      <c r="CZ21" s="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4"/>
      <c r="CW22" s="4"/>
      <c r="CX22" s="4"/>
      <c r="CY22" s="4"/>
      <c r="CZ22" s="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4"/>
      <c r="CW23" s="4"/>
      <c r="CX23" s="4"/>
      <c r="CY23" s="4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ht="13.9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3.9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ht="13.9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ht="13.9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ht="13.9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ht="13.9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ht="13.9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ht="13.9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ht="13.9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ht="13.9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ht="13.9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ht="13.9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ht="13.9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ht="13.9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ht="13.9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ht="13.9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ht="13.9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ht="13.9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ht="13.9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ht="13.9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ht="13.9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ht="13.9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ht="13.9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ht="13.9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ht="13.9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ht="13.9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ht="13.9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ht="13.9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ht="13.9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ht="13.9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ht="13.9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ht="13.9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ht="13.9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ht="13.9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ht="13.9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ht="13.9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ht="13.9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ht="13.9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ht="13.9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ht="13.9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ht="13.9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ht="13.9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ht="13.9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ht="13.9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ht="13.9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ht="13.9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ht="13.9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ht="13.9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ht="13.9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ht="13.9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ht="13.9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ht="13.9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ht="13.9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ht="13.9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ht="13.9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ht="13.9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ht="13.9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ht="13.9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ht="13.9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ht="13.9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ht="13.9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ht="13.9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ht="13.9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ht="13.9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ht="13.9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ht="13.9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ht="13.9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ht="13.9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ht="13.9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ht="13.9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ht="13.9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ht="13.9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ht="13.9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ht="13.9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ht="13.9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ht="13.9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ht="13.9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ht="13.9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ht="13.9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ht="13.9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ht="13.9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ht="13.9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ht="13.9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ht="13.9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ht="13.9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ht="13.9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ht="13.9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ht="13.9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ht="13.9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ht="13.9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ht="13.9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ht="13.9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ht="13.9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ht="13.9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ht="13.9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ht="13.9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ht="13.9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ht="13.9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ht="13.9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ht="13.9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ht="13.9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ht="13.9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ht="13.9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ht="13.9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ht="13.9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ht="13.9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ht="13.9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ht="13.9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ht="13.9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ht="13.9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ht="13.9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ht="13.9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ht="13.9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ht="13.9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ht="13.9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ht="13.9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ht="13.9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ht="13.9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ht="13.9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ht="13.9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ht="13.9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ht="13.9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ht="13.9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ht="13.9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ht="13.9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</sheetData>
  <mergeCells count="98"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T3:BT4"/>
    <mergeCell ref="CS3:CS4"/>
    <mergeCell ref="CT3:CT4"/>
    <mergeCell ref="CG3:CG4"/>
    <mergeCell ref="CH3:CH4"/>
    <mergeCell ref="CF3:CF4"/>
    <mergeCell ref="CO3:CO4"/>
    <mergeCell ref="CJ3:CJ4"/>
    <mergeCell ref="CK3:CK4"/>
    <mergeCell ref="CI3:CI4"/>
    <mergeCell ref="CP3:CP4"/>
    <mergeCell ref="CN3:CN4"/>
    <mergeCell ref="BX3:BX4"/>
    <mergeCell ref="BY3:BY4"/>
    <mergeCell ref="BZ3:BZ4"/>
    <mergeCell ref="CA3:CA4"/>
    <mergeCell ref="CB3:CB4"/>
    <mergeCell ref="CC3:CC4"/>
    <mergeCell ref="CL3:CL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V3:CZ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V6:CX20 F6:AT20 CZ6:CZ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2016-06-08T15:44:10Z</cp:lastPrinted>
  <dcterms:created xsi:type="dcterms:W3CDTF">2002-08-27T17:11:09Z</dcterms:created>
  <dcterms:modified xsi:type="dcterms:W3CDTF">2016-08-30T22:57:20Z</dcterms:modified>
</cp:coreProperties>
</file>