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1069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18" i="1" l="1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9" i="7"/>
  <c r="EC18" i="7"/>
  <c r="EC17" i="7"/>
  <c r="EC16" i="7"/>
  <c r="EC15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4" i="7"/>
  <c r="EC13" i="7"/>
  <c r="EC10" i="8"/>
  <c r="EC9" i="8"/>
  <c r="EC8" i="8"/>
  <c r="EC7" i="8"/>
  <c r="EC6" i="8"/>
  <c r="EC18" i="9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F18" i="8"/>
  <c r="EF17" i="8"/>
  <c r="EF16" i="8"/>
  <c r="EF14" i="8"/>
  <c r="EF13" i="8"/>
  <c r="EF12" i="8"/>
  <c r="EF19" i="7"/>
  <c r="EF18" i="7"/>
  <c r="EF16" i="7"/>
  <c r="EF15" i="7"/>
  <c r="EF12" i="7"/>
  <c r="EF11" i="7"/>
  <c r="EF10" i="7"/>
  <c r="EF9" i="7"/>
  <c r="EF8" i="7"/>
  <c r="EF7" i="7"/>
  <c r="EF6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10" i="10"/>
  <c r="EF20" i="4"/>
  <c r="EF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F6" i="5" l="1"/>
  <c r="EF10" i="8" l="1"/>
  <c r="EF9" i="8"/>
  <c r="EF8" i="8"/>
  <c r="EF7" i="8"/>
  <c r="EF6" i="8"/>
  <c r="EF14" i="7"/>
  <c r="EF13" i="7"/>
  <c r="EF17" i="7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6" i="7"/>
  <c r="EA15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23" i="6"/>
  <c r="EA17" i="7"/>
  <c r="EA14" i="7"/>
  <c r="EA13" i="7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D3" i="8"/>
  <c r="ED4" i="8"/>
  <c r="ED12" i="8"/>
  <c r="EG12" i="8"/>
  <c r="ED13" i="8"/>
  <c r="EG13" i="8"/>
  <c r="ED14" i="8"/>
  <c r="EG14" i="8"/>
  <c r="ED16" i="8"/>
  <c r="EG16" i="8"/>
  <c r="ED17" i="8"/>
  <c r="EG17" i="8"/>
  <c r="ED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D10" i="8"/>
  <c r="ED9" i="8"/>
  <c r="ED8" i="8"/>
  <c r="ED7" i="8"/>
  <c r="ED6" i="8"/>
  <c r="ED3" i="4" l="1"/>
  <c r="ED3" i="10"/>
  <c r="ED3" i="5"/>
  <c r="ED3" i="6"/>
  <c r="ED3" i="7"/>
  <c r="ED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D19" i="7" l="1"/>
  <c r="ED18" i="7"/>
  <c r="ED16" i="7"/>
  <c r="ED15" i="7"/>
  <c r="ED12" i="7"/>
  <c r="ED11" i="7"/>
  <c r="ED10" i="7"/>
  <c r="ED9" i="7"/>
  <c r="ED8" i="7"/>
  <c r="ED7" i="7"/>
  <c r="ED6" i="7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4" i="7"/>
  <c r="ED14" i="9"/>
  <c r="ED4" i="7"/>
  <c r="ED13" i="7" l="1"/>
  <c r="ED4" i="10"/>
  <c r="ED4" i="6"/>
  <c r="ED4" i="5"/>
  <c r="ED5" i="9"/>
  <c r="ED18" i="9"/>
  <c r="ED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<sst xmlns="http://schemas.openxmlformats.org/spreadsheetml/2006/main" count="477" uniqueCount="277">
  <si>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</si>
  <si>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</si>
  <si>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</si>
  <si>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</si>
  <si>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</si>
  <si>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</si>
  <si>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</si>
  <si>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</si>
  <si>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</si>
  <si>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</si>
  <si>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</si>
  <si>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</si>
  <si>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</si>
  <si>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</si>
  <si>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</si>
  <si>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</si>
  <si>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</si>
  <si>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</si>
  <si>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</si>
  <si>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</si>
  <si>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</si>
  <si>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</si>
  <si>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</si>
  <si>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</si>
  <si>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</si>
  <si>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</si>
  <si>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</si>
  <si>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</si>
  <si>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</si>
  <si>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</si>
  <si>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</si>
  <si>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</si>
  <si>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</si>
  <si>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</si>
  <si>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</si>
  <si>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</si>
  <si>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</si>
  <si>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</si>
  <si>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</si>
  <si>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</si>
  <si>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</si>
  <si>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</si>
  <si>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</si>
  <si>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</si>
  <si>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</si>
  <si>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</si>
  <si>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</si>
  <si>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</si>
  <si>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</si>
  <si>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</si>
  <si>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</si>
  <si>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</si>
  <si>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</si>
  <si>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</si>
  <si>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</si>
  <si>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</si>
  <si>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</si>
  <si>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</si>
  <si>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</si>
  <si>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</si>
  <si>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</si>
  <si>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</si>
  <si>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</si>
  <si>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</si>
  <si>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</si>
  <si>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</si>
  <si>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</si>
  <si>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</si>
  <si>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</si>
  <si>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</si>
  <si>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</si>
  <si>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</si>
  <si>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</si>
  <si>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</si>
  <si>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</si>
  <si>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</si>
  <si>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</si>
  <si>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</si>
  <si>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</si>
  <si>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</si>
  <si>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</si>
  <si>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</si>
  <si>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</si>
  <si>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</si>
  <si>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</si>
  <si>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</si>
  <si>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</si>
  <si>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</si>
  <si>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</si>
  <si>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</si>
  <si>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</si>
  <si>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</si>
  <si>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</si>
  <si>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</si>
  <si>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</si>
  <si>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</si>
  <si>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</si>
  <si>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</si>
  <si>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</si>
  <si>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</si>
  <si>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</si>
  <si>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</si>
  <si>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</si>
  <si>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</si>
  <si>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</si>
  <si>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</si>
  <si>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</si>
  <si>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</si>
  <si>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</si>
  <si>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</si>
  <si>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</si>
  <si>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</si>
  <si>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</si>
  <si>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</si>
  <si>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</si>
  <si>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</si>
  <si>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</si>
  <si>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</si>
  <si>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</si>
  <si>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</si>
  <si>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</si>
  <si>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</si>
  <si>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</si>
  <si>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</si>
  <si>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</si>
  <si>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</si>
  <si>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</si>
  <si>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</si>
  <si>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</si>
  <si>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</si>
  <si>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</si>
  <si>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</si>
  <si>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</si>
  <si>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</si>
  <si>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</si>
  <si>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</si>
  <si>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</si>
  <si>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</si>
  <si>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</si>
  <si>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</si>
  <si>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</si>
  <si>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</si>
  <si>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</si>
  <si>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</si>
  <si>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</si>
  <si>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</si>
  <si>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</si>
  <si>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</si>
  <si>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</si>
  <si>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</si>
  <si>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</si>
  <si>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</si>
  <si>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</si>
  <si>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</si>
  <si>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</si>
  <si>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</si>
  <si>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</si>
  <si>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</si>
  <si>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</si>
  <si>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</si>
  <si>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</si>
  <si>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</si>
  <si>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</si>
  <si>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</si>
  <si>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</si>
  <si>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</si>
  <si>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</si>
  <si>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</si>
  <si>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</si>
  <si>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</si>
  <si>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</si>
  <si>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</si>
  <si>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</si>
  <si>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</si>
  <si>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</si>
  <si>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</si>
  <si>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</si>
  <si>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</si>
  <si>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</si>
  <si>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</si>
  <si>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</si>
  <si>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</si>
  <si>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</si>
  <si>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</si>
  <si>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</si>
  <si>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</si>
  <si>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</si>
  <si>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</si>
  <si>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</si>
  <si>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</si>
  <si>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</si>
  <si>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</si>
  <si>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</si>
  <si>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</si>
  <si>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</si>
  <si>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</si>
  <si>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</si>
  <si>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</si>
  <si>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</si>
  <si>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</si>
  <si>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</si>
  <si>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</si>
  <si>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</si>
  <si>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</si>
  <si>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</si>
  <si>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</si>
  <si>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</si>
  <si>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</si>
  <si>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</si>
  <si>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</si>
  <si>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</si>
  <si>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</si>
  <si>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</si>
  <si>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</si>
  <si>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</si>
  <si>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</si>
  <si>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</si>
  <si>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</si>
  <si>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</si>
  <si>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</si>
  <si>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</si>
  <si>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</si>
  <si>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</si>
  <si>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</si>
  <si>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</si>
  <si>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</si>
  <si>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</si>
  <si>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</si>
  <si>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</si>
  <si>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</si>
  <si>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</si>
  <si>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</si>
  <si>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</si>
  <si>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</si>
  <si>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</si>
  <si>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</si>
  <si>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</si>
  <si>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</si>
  <si>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</si>
  <si>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</si>
  <si>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</si>
  <si>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</si>
  <si>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</si>
  <si>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</si>
  <si>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</si>
  <si>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</si>
  <si>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</si>
  <si>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</si>
  <si>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</si>
  <si>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</si>
  <si>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</si>
  <si>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</si>
  <si>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</si>
  <si>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</si>
  <si>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</si>
  <si>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</si>
  <si>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</si>
  <si>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</si>
  <si>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</si>
  <si>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</si>
  <si>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</si>
  <si>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</si>
  <si>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</si>
  <si>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</si>
  <si>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</si>
  <si>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</si>
  <si>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</si>
  <si>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</si>
  <si>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</si>
  <si>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</si>
  <si>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</si>
  <si>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</si>
  <si>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</si>
  <si>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</si>
  <si>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</si>
  <si>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4° 2019</t>
  </si>
  <si>
    <t>A partir del 1° de octubre de 2014 los datos incluyen intereses devengados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</si>
</sst>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tabSelected="1" zoomScale="130" zoomScaleNormal="130" workbookViewId="0">
      <pane xSplit="4" ySplit="5" topLeftCell="DS18" activePane="bottomRight" state="frozen"/>
      <selection pane="topRight" activeCell="E1" sqref="E1"/>
      <selection pane="bottomLeft" activeCell="A6" sqref="A6"/>
      <selection pane="bottomRight" activeCell="DZ18" sqref="DZ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3" width="7.5703125" style="149" customWidth="1"/>
    <col min="134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838"/>
      <c r="EH1" s="240"/>
      <c r="EI1" s="240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</row>
    <row r="3" spans="1:148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237</v>
      </c>
      <c r="J3" s="1061" t="s">
        <v>91</v>
      </c>
      <c r="K3" s="1061" t="s">
        <v>93</v>
      </c>
      <c r="L3" s="1049" t="s">
        <v>94</v>
      </c>
      <c r="M3" s="1052" t="s">
        <v>95</v>
      </c>
      <c r="N3" s="1049" t="s">
        <v>96</v>
      </c>
      <c r="O3" s="1049" t="s">
        <v>97</v>
      </c>
      <c r="P3" s="1052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238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239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240</v>
      </c>
      <c r="AT3" s="1049" t="s">
        <v>131</v>
      </c>
      <c r="AU3" s="1049" t="s">
        <v>132</v>
      </c>
      <c r="AV3" s="1052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241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2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242</v>
      </c>
      <c r="BR3" s="1049" t="s">
        <v>163</v>
      </c>
      <c r="BS3" s="1064" t="s">
        <v>164</v>
      </c>
      <c r="BT3" s="1064" t="s">
        <v>165</v>
      </c>
      <c r="BU3" s="1066" t="s">
        <v>174</v>
      </c>
      <c r="BV3" s="1049" t="s">
        <v>175</v>
      </c>
      <c r="BW3" s="1049" t="s">
        <v>180</v>
      </c>
      <c r="BX3" s="1049" t="s">
        <v>181</v>
      </c>
      <c r="BY3" s="1049" t="s">
        <v>184</v>
      </c>
      <c r="BZ3" s="1052" t="s">
        <v>188</v>
      </c>
      <c r="CA3" s="1052" t="s">
        <v>189</v>
      </c>
      <c r="CB3" s="1052" t="s">
        <v>191</v>
      </c>
      <c r="CC3" s="1052" t="s">
        <v>243</v>
      </c>
      <c r="CD3" s="1052" t="s">
        <v>193</v>
      </c>
      <c r="CE3" s="1052" t="s">
        <v>194</v>
      </c>
      <c r="CF3" s="1052" t="s">
        <v>195</v>
      </c>
      <c r="CG3" s="1052" t="s">
        <v>196</v>
      </c>
      <c r="CH3" s="1052" t="s">
        <v>198</v>
      </c>
      <c r="CI3" s="1052" t="s">
        <v>199</v>
      </c>
      <c r="CJ3" s="1049" t="s">
        <v>200</v>
      </c>
      <c r="CK3" s="1049" t="s">
        <v>201</v>
      </c>
      <c r="CL3" s="1049" t="s">
        <v>202</v>
      </c>
      <c r="CM3" s="1049" t="s">
        <v>203</v>
      </c>
      <c r="CN3" s="1049" t="s">
        <v>205</v>
      </c>
      <c r="CO3" s="1049" t="s">
        <v>244</v>
      </c>
      <c r="CP3" s="1049" t="s">
        <v>210</v>
      </c>
      <c r="CQ3" s="1049" t="s">
        <v>211</v>
      </c>
      <c r="CR3" s="1049" t="s">
        <v>212</v>
      </c>
      <c r="CS3" s="1049" t="s">
        <v>214</v>
      </c>
      <c r="CT3" s="1049" t="s">
        <v>215</v>
      </c>
      <c r="CU3" s="1049" t="s">
        <v>216</v>
      </c>
      <c r="CV3" s="1049" t="s">
        <v>217</v>
      </c>
      <c r="CW3" s="1049" t="s">
        <v>220</v>
      </c>
      <c r="CX3" s="1049" t="s">
        <v>222</v>
      </c>
      <c r="CY3" s="1049" t="s">
        <v>223</v>
      </c>
      <c r="CZ3" s="1049" t="s">
        <v>224</v>
      </c>
      <c r="DA3" s="1049" t="s">
        <v>251</v>
      </c>
      <c r="DB3" s="1049" t="s">
        <v>225</v>
      </c>
      <c r="DC3" s="1049" t="s">
        <v>226</v>
      </c>
      <c r="DD3" s="1049" t="s">
        <v>227</v>
      </c>
      <c r="DE3" s="1049" t="s">
        <v>228</v>
      </c>
      <c r="DF3" s="1049" t="s">
        <v>229</v>
      </c>
      <c r="DG3" s="1049" t="s">
        <v>233</v>
      </c>
      <c r="DH3" s="1049" t="s">
        <v>236</v>
      </c>
      <c r="DI3" s="1049" t="s">
        <v>247</v>
      </c>
      <c r="DJ3" s="1049" t="s">
        <v>253</v>
      </c>
      <c r="DK3" s="1049" t="s">
        <v>258</v>
      </c>
      <c r="DL3" s="1049" t="s">
        <v>259</v>
      </c>
      <c r="DM3" s="1049" t="s">
        <v>260</v>
      </c>
      <c r="DN3" s="1049" t="s">
        <v>261</v>
      </c>
      <c r="DO3" s="1049" t="s">
        <v>262</v>
      </c>
      <c r="DP3" s="1049" t="s">
        <v>264</v>
      </c>
      <c r="DQ3" s="1049" t="s">
        <v>265</v>
      </c>
      <c r="DR3" s="1049" t="s">
        <v>266</v>
      </c>
      <c r="DS3" s="1049" t="s">
        <v>267</v>
      </c>
      <c r="DT3" s="1049" t="s">
        <v>269</v>
      </c>
      <c r="DU3" s="1027" t="s">
        <v>221</v>
      </c>
      <c r="DV3" s="1027" t="s">
        <v>270</v>
      </c>
      <c r="DW3" s="1027" t="s">
        <v>271</v>
      </c>
      <c r="DX3" s="1027" t="s">
        <v>272</v>
      </c>
      <c r="DY3" s="1027" t="s">
        <v>273</v>
      </c>
      <c r="DZ3" s="1049" t="s">
        <v>274</v>
      </c>
      <c r="EA3" s="1027" t="s">
        <v>221</v>
      </c>
      <c r="EB3" s="1027" t="s">
        <v>270</v>
      </c>
      <c r="EC3" s="1027" t="s">
        <v>271</v>
      </c>
      <c r="ED3" s="1053" t="s">
        <v>275</v>
      </c>
      <c r="EE3" s="1053"/>
      <c r="EF3" s="1053"/>
      <c r="EG3" s="1053"/>
      <c r="EH3" s="1054" t="s">
        <v>252</v>
      </c>
      <c r="EI3" s="1055"/>
    </row>
    <row r="4" spans="1:148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0"/>
      <c r="M4" s="1051"/>
      <c r="N4" s="1050"/>
      <c r="O4" s="1050"/>
      <c r="P4" s="1051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1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1"/>
      <c r="BM4" s="1050"/>
      <c r="BN4" s="1050"/>
      <c r="BO4" s="1050"/>
      <c r="BP4" s="1050"/>
      <c r="BQ4" s="1050"/>
      <c r="BR4" s="1050"/>
      <c r="BS4" s="1065"/>
      <c r="BT4" s="1065"/>
      <c r="BU4" s="1067"/>
      <c r="BV4" s="1050"/>
      <c r="BW4" s="1050"/>
      <c r="BX4" s="105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1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1038">
        <v>43476</v>
      </c>
      <c r="EC4" s="1038">
        <v>43483</v>
      </c>
      <c r="ED4" s="830">
        <v>43486</v>
      </c>
      <c r="EE4" s="830">
        <v>43488</v>
      </c>
      <c r="EF4" s="830">
        <v>43489</v>
      </c>
      <c r="EG4" s="830">
        <v>43490</v>
      </c>
      <c r="EH4" s="943" t="s">
        <v>246</v>
      </c>
      <c r="EI4" s="241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272"/>
      <c r="EC5" s="272"/>
      <c r="ED5" s="865"/>
      <c r="EE5" s="972"/>
      <c r="EF5" s="865"/>
      <c r="EG5" s="865"/>
      <c r="EH5" s="847"/>
      <c r="EI5" s="845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52"/>
      <c r="EC6" s="852"/>
      <c r="ED6" s="831"/>
      <c r="EE6" s="831"/>
      <c r="EF6" s="831"/>
      <c r="EG6" s="831"/>
      <c r="EH6" s="856"/>
      <c r="EI6" s="234"/>
      <c r="EK6" s="169"/>
    </row>
    <row r="7" spans="1:14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817">
        <v>8927.5340799700007</v>
      </c>
      <c r="EC7" s="817">
        <v>8864.7831631699992</v>
      </c>
      <c r="ED7" s="364">
        <v>8837.7593566600008</v>
      </c>
      <c r="EE7" s="364">
        <v>8822.0855046599991</v>
      </c>
      <c r="EF7" s="364">
        <v>8805.3805634599994</v>
      </c>
      <c r="EG7" s="364">
        <v>8767.7006518300004</v>
      </c>
      <c r="EH7" s="291">
        <v>-97.082511339998746</v>
      </c>
      <c r="EI7" s="977">
        <v>-1.0951481785063999</v>
      </c>
      <c r="EJ7" s="807"/>
      <c r="EK7" s="704"/>
      <c r="EL7" s="232"/>
    </row>
    <row r="8" spans="1:14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817">
        <v>6879.8233059599997</v>
      </c>
      <c r="EC8" s="817">
        <v>6811.8229842799992</v>
      </c>
      <c r="ED8" s="364">
        <v>6797.4960635999996</v>
      </c>
      <c r="EE8" s="364">
        <v>6784.2816556899998</v>
      </c>
      <c r="EF8" s="364">
        <v>6763.22810768</v>
      </c>
      <c r="EG8" s="364">
        <v>6730.4511171300001</v>
      </c>
      <c r="EH8" s="291">
        <v>-81.371867149999161</v>
      </c>
      <c r="EI8" s="977">
        <v>-1.1945681403903952</v>
      </c>
      <c r="EJ8" s="807"/>
      <c r="EK8" s="704"/>
      <c r="EL8" s="232"/>
    </row>
    <row r="9" spans="1:14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817">
        <v>233.75486387000001</v>
      </c>
      <c r="EC9" s="817">
        <v>233.06251452999999</v>
      </c>
      <c r="ED9" s="364">
        <v>232.99060384000001</v>
      </c>
      <c r="EE9" s="364">
        <v>232.99060384000001</v>
      </c>
      <c r="EF9" s="364">
        <v>232.82838673000001</v>
      </c>
      <c r="EG9" s="364">
        <v>232.65780791</v>
      </c>
      <c r="EH9" s="839">
        <v>-0.4047066199999847</v>
      </c>
      <c r="EI9" s="977">
        <v>-0.17364723830262108</v>
      </c>
      <c r="EJ9" s="807"/>
      <c r="EK9" s="704"/>
      <c r="EL9" s="232"/>
    </row>
    <row r="10" spans="1:14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817">
        <v>1777.5370673</v>
      </c>
      <c r="EC10" s="817">
        <v>1783.58668906</v>
      </c>
      <c r="ED10" s="364">
        <v>1770.9729175499999</v>
      </c>
      <c r="EE10" s="364">
        <v>1768.5134734600001</v>
      </c>
      <c r="EF10" s="364">
        <v>1773.0495707</v>
      </c>
      <c r="EG10" s="364">
        <v>1768.3438045</v>
      </c>
      <c r="EH10" s="291">
        <v>-15.242884559999993</v>
      </c>
      <c r="EI10" s="977">
        <v>-0.85461977561815949</v>
      </c>
      <c r="EJ10" s="807"/>
      <c r="EK10" s="704"/>
      <c r="EL10" s="232"/>
    </row>
    <row r="11" spans="1:14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817">
        <v>36.418842839999996</v>
      </c>
      <c r="EC11" s="817">
        <v>36.310975299999996</v>
      </c>
      <c r="ED11" s="364">
        <v>36.299771669999998</v>
      </c>
      <c r="EE11" s="364">
        <v>36.299771669999998</v>
      </c>
      <c r="EF11" s="364">
        <v>36.274498350000002</v>
      </c>
      <c r="EG11" s="364">
        <v>36.247922290000005</v>
      </c>
      <c r="EH11" s="1039">
        <v>-6.3053009999990195E-2</v>
      </c>
      <c r="EI11" s="977">
        <v>-0.17364724984402224</v>
      </c>
      <c r="EJ11" s="807"/>
      <c r="EK11" s="704"/>
      <c r="EL11" s="232"/>
    </row>
    <row r="12" spans="1:148" x14ac:dyDescent="0.2">
      <c r="C12" s="21"/>
      <c r="D12" s="603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817">
        <v>8927.4838683800008</v>
      </c>
      <c r="EC12" s="817">
        <v>8864.7595848299989</v>
      </c>
      <c r="ED12" s="364">
        <v>8837.7357783200023</v>
      </c>
      <c r="EE12" s="364">
        <v>8822.0180047599988</v>
      </c>
      <c r="EF12" s="364">
        <v>8805.3130635599991</v>
      </c>
      <c r="EG12" s="364">
        <v>8767.6331519300002</v>
      </c>
      <c r="EH12" s="291">
        <v>-97.12643289999869</v>
      </c>
      <c r="EI12" s="977">
        <v>-1.0956465538694116</v>
      </c>
      <c r="EJ12" s="807"/>
      <c r="EK12" s="704"/>
      <c r="EL12" s="232"/>
    </row>
    <row r="13" spans="1:148" x14ac:dyDescent="0.2">
      <c r="C13" s="21"/>
      <c r="D13" s="603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1950.2902885160352</v>
      </c>
      <c r="EA13" s="817">
        <v>2095.6537684329442</v>
      </c>
      <c r="EB13" s="817">
        <v>2081.2542972638485</v>
      </c>
      <c r="EC13" s="817">
        <v>2115.5250289839646</v>
      </c>
      <c r="ED13" s="364">
        <v>2083.4979053571424</v>
      </c>
      <c r="EE13" s="364">
        <v>2079.0110440029148</v>
      </c>
      <c r="EF13" s="364">
        <v>2087.1609228352763</v>
      </c>
      <c r="EG13" s="364">
        <v>2074.5502467055389</v>
      </c>
      <c r="EH13" s="291">
        <v>-40.974782278425664</v>
      </c>
      <c r="EI13" s="986">
        <v>-1.9368611440208183</v>
      </c>
      <c r="EJ13" s="807"/>
      <c r="EK13" s="705"/>
      <c r="EL13" s="619"/>
      <c r="EM13" s="619"/>
      <c r="EN13" s="619"/>
      <c r="EO13" s="619"/>
    </row>
    <row r="14" spans="1:148" x14ac:dyDescent="0.2">
      <c r="C14" s="21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817">
        <v>1054.1107103699997</v>
      </c>
      <c r="EC14" s="817">
        <v>1057.8124546400002</v>
      </c>
      <c r="ED14" s="364">
        <v>1057.9315600100001</v>
      </c>
      <c r="EE14" s="364">
        <v>1060.4656844199999</v>
      </c>
      <c r="EF14" s="364">
        <v>1060.6406376300001</v>
      </c>
      <c r="EG14" s="566">
        <v>1060.8164083600002</v>
      </c>
      <c r="EH14" s="291">
        <v>3.0039537200000268</v>
      </c>
      <c r="EI14" s="986">
        <v>0.28397791185228449</v>
      </c>
      <c r="EJ14" s="807"/>
      <c r="EK14" s="704"/>
      <c r="EL14" s="619"/>
      <c r="EM14" s="619"/>
      <c r="EN14" s="619"/>
      <c r="EO14" s="619"/>
    </row>
    <row r="15" spans="1:148" ht="12.75" customHeight="1" x14ac:dyDescent="0.2">
      <c r="C15" s="21"/>
      <c r="D15" s="603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817">
        <v>0</v>
      </c>
      <c r="EC15" s="817">
        <v>0</v>
      </c>
      <c r="ED15" s="364">
        <v>0</v>
      </c>
      <c r="EE15" s="364">
        <v>0</v>
      </c>
      <c r="EF15" s="364">
        <v>0</v>
      </c>
      <c r="EG15" s="364">
        <v>0</v>
      </c>
      <c r="EH15" s="839"/>
      <c r="EI15" s="986"/>
      <c r="EJ15" s="807"/>
      <c r="EK15" s="704"/>
      <c r="EL15" s="619"/>
      <c r="EM15" s="619"/>
      <c r="EN15" s="619"/>
      <c r="EO15" s="619"/>
      <c r="EP15" s="619"/>
      <c r="EQ15" s="619"/>
      <c r="ER15" s="619"/>
    </row>
    <row r="16" spans="1:148" ht="12.75" customHeight="1" x14ac:dyDescent="0.2">
      <c r="C16" s="21"/>
      <c r="D16" s="603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817">
        <v>139.35185292</v>
      </c>
      <c r="EC16" s="817">
        <v>143.94489369999999</v>
      </c>
      <c r="ED16" s="364">
        <v>143.96515138000001</v>
      </c>
      <c r="EE16" s="364">
        <v>143.99639567</v>
      </c>
      <c r="EF16" s="364">
        <v>144.00685933</v>
      </c>
      <c r="EG16" s="364">
        <v>144.01879418000001</v>
      </c>
      <c r="EH16" s="1039">
        <v>7.3900480000020252E-2</v>
      </c>
      <c r="EI16" s="977">
        <v>5.1339424484231344E-2</v>
      </c>
      <c r="EJ16" s="807"/>
      <c r="EK16" s="704"/>
      <c r="EL16" s="619"/>
      <c r="EM16" s="619"/>
      <c r="EN16" s="619"/>
      <c r="EO16" s="619"/>
    </row>
    <row r="17" spans="1:145" s="827" customFormat="1" ht="12.75" customHeight="1" x14ac:dyDescent="0.2">
      <c r="A17" s="816"/>
      <c r="C17" s="814"/>
      <c r="D17" s="864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817">
        <v>0</v>
      </c>
      <c r="EC17" s="817">
        <v>0</v>
      </c>
      <c r="ED17" s="364">
        <v>0</v>
      </c>
      <c r="EE17" s="364">
        <v>0</v>
      </c>
      <c r="EF17" s="364">
        <v>0</v>
      </c>
      <c r="EG17" s="364">
        <v>0</v>
      </c>
      <c r="EH17" s="291"/>
      <c r="EI17" s="987"/>
      <c r="EJ17" s="807"/>
      <c r="EK17" s="704"/>
      <c r="EL17" s="619"/>
      <c r="EM17" s="619"/>
      <c r="EN17" s="619"/>
      <c r="EO17" s="619"/>
    </row>
    <row r="18" spans="1:145" ht="12.75" customHeight="1" x14ac:dyDescent="0.2">
      <c r="C18" s="21"/>
      <c r="D18" s="604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f>+DZ12+DZ13+DZ15+DZ16+DZ17</f>
        <v>11035.827187836034</v>
      </c>
      <c r="EA18" s="817">
        <v>11140.671159072945</v>
      </c>
      <c r="EB18" s="817">
        <v>11148.090018563847</v>
      </c>
      <c r="EC18" s="817">
        <v>11124.229507513963</v>
      </c>
      <c r="ED18" s="364">
        <v>11065.198835057145</v>
      </c>
      <c r="EE18" s="364">
        <v>11045.025444432913</v>
      </c>
      <c r="EF18" s="364">
        <v>11036.480845725275</v>
      </c>
      <c r="EG18" s="364">
        <v>10986.202192815539</v>
      </c>
      <c r="EH18" s="291">
        <v>-138.02731469842365</v>
      </c>
      <c r="EI18" s="986">
        <v>-1.24078089727645</v>
      </c>
      <c r="EJ18" s="807"/>
      <c r="EK18" s="704"/>
      <c r="EL18" s="619"/>
      <c r="EM18" s="619"/>
      <c r="EN18" s="619"/>
      <c r="EO18" s="619"/>
    </row>
    <row r="19" spans="1:145" ht="12.75" customHeight="1" x14ac:dyDescent="0.2">
      <c r="C19" s="488"/>
      <c r="D19" s="861" t="s">
        <v>248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817">
        <v>0</v>
      </c>
      <c r="EC19" s="817">
        <v>0</v>
      </c>
      <c r="ED19" s="364">
        <v>0</v>
      </c>
      <c r="EE19" s="364">
        <v>0</v>
      </c>
      <c r="EF19" s="364">
        <v>0</v>
      </c>
      <c r="EG19" s="364">
        <v>0</v>
      </c>
      <c r="EH19" s="1031"/>
      <c r="EI19" s="986"/>
      <c r="EJ19" s="807"/>
      <c r="EK19" s="704"/>
      <c r="EL19" s="619"/>
      <c r="EM19" s="619"/>
      <c r="EN19" s="619"/>
      <c r="EO19" s="619"/>
    </row>
    <row r="20" spans="1:145" ht="12.75" customHeight="1" x14ac:dyDescent="0.2">
      <c r="C20" s="488"/>
      <c r="D20" s="861" t="s">
        <v>249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817">
        <v>0</v>
      </c>
      <c r="EC20" s="817">
        <v>0</v>
      </c>
      <c r="ED20" s="364">
        <v>0</v>
      </c>
      <c r="EE20" s="364">
        <v>0</v>
      </c>
      <c r="EF20" s="364">
        <v>0</v>
      </c>
      <c r="EG20" s="364">
        <v>0</v>
      </c>
      <c r="EH20" s="1031"/>
      <c r="EI20" s="1013"/>
      <c r="EJ20" s="807"/>
      <c r="EK20" s="704"/>
      <c r="EL20" s="619"/>
      <c r="EM20" s="619"/>
      <c r="EN20" s="619"/>
      <c r="EO20" s="619"/>
    </row>
    <row r="21" spans="1:145" s="748" customFormat="1" ht="12.75" customHeight="1" x14ac:dyDescent="0.2">
      <c r="A21" s="169"/>
      <c r="C21" s="488"/>
      <c r="D21" s="862" t="s">
        <v>231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817">
        <v>84</v>
      </c>
      <c r="EC21" s="817">
        <v>83</v>
      </c>
      <c r="ED21" s="364">
        <v>15.5</v>
      </c>
      <c r="EE21" s="364">
        <v>19</v>
      </c>
      <c r="EF21" s="364">
        <v>17</v>
      </c>
      <c r="EG21" s="364">
        <v>22.2</v>
      </c>
      <c r="EH21" s="373">
        <v>-9.2999999999999972</v>
      </c>
      <c r="EI21" s="977">
        <v>-11.204819277108429</v>
      </c>
      <c r="EJ21" s="807"/>
      <c r="EK21" s="704"/>
      <c r="EL21" s="619"/>
      <c r="EM21" s="619"/>
      <c r="EN21" s="619"/>
      <c r="EO21" s="619"/>
    </row>
    <row r="22" spans="1:145" s="748" customFormat="1" ht="12.75" customHeight="1" x14ac:dyDescent="0.2">
      <c r="A22" s="169"/>
      <c r="C22" s="488"/>
      <c r="D22" s="862" t="s">
        <v>232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817">
        <v>1.7000000000000002</v>
      </c>
      <c r="EC22" s="817">
        <v>1.8</v>
      </c>
      <c r="ED22" s="364">
        <v>0</v>
      </c>
      <c r="EE22" s="364">
        <v>0</v>
      </c>
      <c r="EF22" s="364">
        <v>1.8</v>
      </c>
      <c r="EG22" s="364">
        <v>1.2</v>
      </c>
      <c r="EH22" s="1046">
        <v>1.2</v>
      </c>
      <c r="EI22" s="986"/>
      <c r="EJ22" s="807"/>
      <c r="EK22" s="704"/>
      <c r="EL22" s="619"/>
      <c r="EM22" s="619"/>
      <c r="EN22" s="619"/>
      <c r="EO22" s="619"/>
    </row>
    <row r="23" spans="1:145" s="748" customFormat="1" ht="12.75" customHeight="1" x14ac:dyDescent="0.2">
      <c r="A23" s="169"/>
      <c r="C23" s="488"/>
      <c r="D23" s="862" t="s">
        <v>230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817">
        <v>0</v>
      </c>
      <c r="EC23" s="817">
        <v>0</v>
      </c>
      <c r="ED23" s="364">
        <v>0</v>
      </c>
      <c r="EE23" s="364">
        <v>0</v>
      </c>
      <c r="EF23" s="364">
        <v>0</v>
      </c>
      <c r="EG23" s="364">
        <v>0</v>
      </c>
      <c r="EH23" s="1040"/>
      <c r="EI23" s="1041"/>
      <c r="EJ23" s="807"/>
      <c r="EK23" s="704"/>
      <c r="EL23" s="619"/>
      <c r="EM23" s="619"/>
      <c r="EN23" s="619"/>
      <c r="EO23" s="619"/>
    </row>
    <row r="24" spans="1:145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817">
        <v>0</v>
      </c>
      <c r="EC24" s="817">
        <v>0</v>
      </c>
      <c r="ED24" s="364">
        <v>0</v>
      </c>
      <c r="EE24" s="364">
        <v>0</v>
      </c>
      <c r="EF24" s="364">
        <v>0</v>
      </c>
      <c r="EG24" s="364">
        <v>0</v>
      </c>
      <c r="EH24" s="1040"/>
      <c r="EI24" s="1041"/>
      <c r="EJ24" s="807"/>
      <c r="EK24" s="704"/>
      <c r="EL24" s="619"/>
      <c r="EM24" s="619"/>
      <c r="EN24" s="619"/>
      <c r="EO24" s="619"/>
    </row>
    <row r="25" spans="1:145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817">
        <v>0</v>
      </c>
      <c r="EC25" s="817">
        <v>0</v>
      </c>
      <c r="ED25" s="364">
        <v>0</v>
      </c>
      <c r="EE25" s="364">
        <v>0</v>
      </c>
      <c r="EF25" s="364">
        <v>0</v>
      </c>
      <c r="EG25" s="364">
        <v>0</v>
      </c>
      <c r="EH25" s="1040"/>
      <c r="EI25" s="1044"/>
      <c r="EJ25" s="807"/>
      <c r="EK25" s="704"/>
      <c r="EL25" s="619"/>
      <c r="EM25" s="619"/>
      <c r="EN25" s="619"/>
      <c r="EO25" s="619"/>
    </row>
    <row r="26" spans="1:145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817">
        <v>23</v>
      </c>
      <c r="EC26" s="817">
        <v>34</v>
      </c>
      <c r="ED26" s="364">
        <v>0</v>
      </c>
      <c r="EE26" s="364">
        <v>10</v>
      </c>
      <c r="EF26" s="364">
        <v>9</v>
      </c>
      <c r="EG26" s="364">
        <v>17</v>
      </c>
      <c r="EH26" s="373">
        <v>2</v>
      </c>
      <c r="EI26" s="1044">
        <v>5.8823529411764701</v>
      </c>
      <c r="EJ26" s="807"/>
      <c r="EK26" s="704"/>
      <c r="EL26" s="619"/>
      <c r="EM26" s="619"/>
      <c r="EN26" s="619"/>
      <c r="EO26" s="619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7"/>
      <c r="EC27" s="957"/>
      <c r="ED27" s="956"/>
      <c r="EE27" s="956"/>
      <c r="EF27" s="956"/>
      <c r="EG27" s="956"/>
      <c r="EH27" s="978"/>
      <c r="EI27" s="979"/>
      <c r="EJ27" s="417"/>
      <c r="EK27" s="706"/>
    </row>
    <row r="28" spans="1:145" x14ac:dyDescent="0.2">
      <c r="A28" s="171"/>
      <c r="B28" s="105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791">
        <v>73335.34136185293</v>
      </c>
      <c r="EC28" s="791">
        <v>71201.566784091279</v>
      </c>
      <c r="ED28" s="589">
        <v>70757.186598957633</v>
      </c>
      <c r="EE28" s="589">
        <v>70207.987807351135</v>
      </c>
      <c r="EF28" s="589">
        <v>69518.307123958177</v>
      </c>
      <c r="EG28" s="562">
        <v>69325.958644786238</v>
      </c>
      <c r="EH28" s="291">
        <v>-1875.6081393050408</v>
      </c>
      <c r="EI28" s="986">
        <v>-2.6342231274103289</v>
      </c>
      <c r="EJ28" s="417"/>
      <c r="EK28" s="625"/>
      <c r="EL28" s="232"/>
    </row>
    <row r="29" spans="1:145" x14ac:dyDescent="0.2">
      <c r="A29" s="171"/>
      <c r="B29" s="105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791">
        <v>49571.432265910007</v>
      </c>
      <c r="EC29" s="791">
        <v>49167.772236410005</v>
      </c>
      <c r="ED29" s="589">
        <v>49038.459421109997</v>
      </c>
      <c r="EE29" s="589">
        <v>49127.523689109999</v>
      </c>
      <c r="EF29" s="589">
        <v>48953.324079099999</v>
      </c>
      <c r="EG29" s="562">
        <v>48900.386880699996</v>
      </c>
      <c r="EH29" s="291">
        <v>-267.3853557100083</v>
      </c>
      <c r="EI29" s="986">
        <v>-0.54382239330339477</v>
      </c>
      <c r="EJ29" s="417"/>
      <c r="EK29" s="625"/>
      <c r="EL29" s="232"/>
    </row>
    <row r="30" spans="1:145" x14ac:dyDescent="0.2">
      <c r="A30" s="171"/>
      <c r="B30" s="105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791">
        <v>-11671.107071144112</v>
      </c>
      <c r="EC30" s="791">
        <v>-11644.478515424889</v>
      </c>
      <c r="ED30" s="589">
        <v>-11588.408018039798</v>
      </c>
      <c r="EE30" s="589">
        <v>-11391.519823480283</v>
      </c>
      <c r="EF30" s="589">
        <v>-11451.123536865091</v>
      </c>
      <c r="EG30" s="562">
        <v>-11245.576541509306</v>
      </c>
      <c r="EH30" s="291">
        <v>398.90197391558286</v>
      </c>
      <c r="EI30" s="986">
        <v>-3.4256748671670945</v>
      </c>
      <c r="EJ30" s="638"/>
      <c r="EK30" s="625"/>
      <c r="EL30" s="232"/>
    </row>
    <row r="31" spans="1:145" x14ac:dyDescent="0.2">
      <c r="A31" s="171"/>
      <c r="B31" s="105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791">
        <v>17476.361727363106</v>
      </c>
      <c r="EC31" s="791">
        <v>16066.893408826289</v>
      </c>
      <c r="ED31" s="589">
        <v>15707.39871488588</v>
      </c>
      <c r="EE31" s="589">
        <v>15199.02130212568</v>
      </c>
      <c r="EF31" s="589">
        <v>14700.70453096548</v>
      </c>
      <c r="EG31" s="562">
        <v>14728.04074552428</v>
      </c>
      <c r="EH31" s="291">
        <v>-1338.8526633020083</v>
      </c>
      <c r="EI31" s="986">
        <v>-8.3329902628626051</v>
      </c>
      <c r="EJ31" s="638"/>
      <c r="EK31" s="625"/>
      <c r="EL31" s="232"/>
    </row>
    <row r="32" spans="1:145" x14ac:dyDescent="0.2">
      <c r="A32" s="171"/>
      <c r="B32" s="1056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791">
        <v>9047.1076420504014</v>
      </c>
      <c r="EC32" s="791">
        <v>8956.1924884441996</v>
      </c>
      <c r="ED32" s="589">
        <v>8956.179089286401</v>
      </c>
      <c r="EE32" s="589">
        <v>8956.1774533135995</v>
      </c>
      <c r="EF32" s="589">
        <v>8956.1901266147997</v>
      </c>
      <c r="EG32" s="562">
        <v>8956.1252622964003</v>
      </c>
      <c r="EH32" s="839">
        <v>-6.7226147799374303E-2</v>
      </c>
      <c r="EI32" s="1048">
        <v>-7.5061079678473419E-4</v>
      </c>
      <c r="EJ32" s="638"/>
      <c r="EK32" s="625"/>
      <c r="EL32" s="232"/>
    </row>
    <row r="33" spans="1:142" ht="13.5" x14ac:dyDescent="0.2">
      <c r="A33" s="171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792"/>
      <c r="EC33" s="792"/>
      <c r="ED33" s="559"/>
      <c r="EE33" s="559"/>
      <c r="EF33" s="559"/>
      <c r="EG33" s="559"/>
      <c r="EH33" s="980"/>
      <c r="EI33" s="981"/>
      <c r="EJ33" s="417"/>
      <c r="EK33" s="226"/>
    </row>
    <row r="34" spans="1:142" x14ac:dyDescent="0.2">
      <c r="A34" s="171"/>
      <c r="B34" s="105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75381.564260549989</v>
      </c>
      <c r="EA34" s="791">
        <v>75591.36073963411</v>
      </c>
      <c r="EB34" s="791">
        <v>75534.764622804141</v>
      </c>
      <c r="EC34" s="791">
        <v>74713.053331934105</v>
      </c>
      <c r="ED34" s="589">
        <v>74531.754021904111</v>
      </c>
      <c r="EE34" s="589">
        <v>75040.059650624113</v>
      </c>
      <c r="EF34" s="589">
        <v>74788.651324684106</v>
      </c>
      <c r="EG34" s="589">
        <v>73424.689642944111</v>
      </c>
      <c r="EH34" s="291">
        <v>-1288.3636889899935</v>
      </c>
      <c r="EI34" s="986">
        <v>-1.7244157901914026</v>
      </c>
      <c r="EJ34" s="618"/>
      <c r="EK34" s="705"/>
      <c r="EL34" s="232"/>
    </row>
    <row r="35" spans="1:142" x14ac:dyDescent="0.2">
      <c r="A35" s="171"/>
      <c r="B35" s="105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135043.51505399999</v>
      </c>
      <c r="EA35" s="791">
        <v>134918.45409088538</v>
      </c>
      <c r="EB35" s="791">
        <v>134570.14877156541</v>
      </c>
      <c r="EC35" s="791">
        <v>132672.85508032539</v>
      </c>
      <c r="ED35" s="589">
        <v>132027.86289136537</v>
      </c>
      <c r="EE35" s="589">
        <v>132530.57997016536</v>
      </c>
      <c r="EF35" s="589">
        <v>132061.81027666538</v>
      </c>
      <c r="EG35" s="589">
        <v>130680.14758066539</v>
      </c>
      <c r="EH35" s="291">
        <v>-1992.7074996599986</v>
      </c>
      <c r="EI35" s="986">
        <v>-1.5019707674592042</v>
      </c>
      <c r="EJ35" s="807"/>
      <c r="EK35" s="705"/>
      <c r="EL35" s="232"/>
    </row>
    <row r="36" spans="1:142" x14ac:dyDescent="0.2">
      <c r="A36" s="171"/>
      <c r="B36" s="105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222251.37878418996</v>
      </c>
      <c r="EA36" s="791">
        <v>221936.19981021294</v>
      </c>
      <c r="EB36" s="791">
        <v>221473.71828419296</v>
      </c>
      <c r="EC36" s="791">
        <v>219419.06302336292</v>
      </c>
      <c r="ED36" s="589">
        <v>218735.85952420294</v>
      </c>
      <c r="EE36" s="589">
        <v>218539.90125663287</v>
      </c>
      <c r="EF36" s="589">
        <v>218066.23076018295</v>
      </c>
      <c r="EG36" s="589">
        <v>216549.77953848295</v>
      </c>
      <c r="EH36" s="291">
        <v>-2869.2834848799685</v>
      </c>
      <c r="EI36" s="986">
        <v>-1.3076728363271006</v>
      </c>
      <c r="EJ36" s="807"/>
      <c r="EK36" s="705"/>
      <c r="EL36" s="232"/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5"/>
      <c r="EC37" s="855"/>
      <c r="ED37" s="854"/>
      <c r="EE37" s="854"/>
      <c r="EF37" s="854"/>
      <c r="EG37" s="854"/>
      <c r="EH37" s="980"/>
      <c r="EI37" s="982"/>
      <c r="EJ37" s="417"/>
      <c r="EK37" s="706"/>
    </row>
    <row r="38" spans="1:14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90.772448035016083</v>
      </c>
      <c r="EA38" s="795">
        <v>90.721782885470631</v>
      </c>
      <c r="EB38" s="795">
        <v>90.758106792719403</v>
      </c>
      <c r="EC38" s="795">
        <v>90.470778632631138</v>
      </c>
      <c r="ED38" s="622">
        <v>90.546625946895503</v>
      </c>
      <c r="EE38" s="622">
        <v>90.570565939973207</v>
      </c>
      <c r="EF38" s="622">
        <v>90.512638233912796</v>
      </c>
      <c r="EG38" s="622">
        <v>90.378387697537605</v>
      </c>
      <c r="EH38" s="1039">
        <v>-9.2390935093533244E-2</v>
      </c>
      <c r="EI38" s="977"/>
      <c r="EJ38" s="807"/>
      <c r="EK38" s="705"/>
    </row>
    <row r="39" spans="1:14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86.672897003715178</v>
      </c>
      <c r="EA39" s="795">
        <v>86.601188236758048</v>
      </c>
      <c r="EB39" s="795">
        <v>86.559916396432399</v>
      </c>
      <c r="EC39" s="795">
        <v>86.268090778476477</v>
      </c>
      <c r="ED39" s="622">
        <v>86.278899692522003</v>
      </c>
      <c r="EE39" s="622">
        <v>86.296166545138306</v>
      </c>
      <c r="EF39" s="622">
        <v>86.227013817296097</v>
      </c>
      <c r="EG39" s="622">
        <v>86.104299466263797</v>
      </c>
      <c r="EH39" s="1039">
        <v>-0.1637913122126804</v>
      </c>
      <c r="EI39" s="977"/>
      <c r="EJ39" s="807"/>
      <c r="EK39" s="705"/>
    </row>
    <row r="40" spans="1:14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89.94520345479647</v>
      </c>
      <c r="EA40" s="649">
        <v>89.899458338170362</v>
      </c>
      <c r="EB40" s="649">
        <v>89.9047227697952</v>
      </c>
      <c r="EC40" s="649">
        <v>89.750345478812235</v>
      </c>
      <c r="ED40" s="1022">
        <v>89.767526682548606</v>
      </c>
      <c r="EE40" s="622">
        <v>89.738210565398376</v>
      </c>
      <c r="EF40" s="622">
        <v>89.703600233080294</v>
      </c>
      <c r="EG40" s="937">
        <v>89.646156335505509</v>
      </c>
      <c r="EH40" s="1016">
        <v>-0.10418914330672635</v>
      </c>
      <c r="EI40" s="983"/>
      <c r="EJ40" s="807"/>
      <c r="EK40" s="705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798"/>
      <c r="EC41" s="885"/>
      <c r="ED41" s="624"/>
      <c r="EE41" s="878"/>
      <c r="EF41" s="878"/>
      <c r="EG41" s="878"/>
      <c r="EH41" s="984"/>
      <c r="EI41" s="985"/>
      <c r="EJ41" s="417"/>
      <c r="EK41" s="226"/>
    </row>
    <row r="42" spans="1:142" ht="12.75" customHeight="1" x14ac:dyDescent="0.2">
      <c r="A42" s="171"/>
      <c r="B42" s="105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817">
        <v>2872.6015125408153</v>
      </c>
      <c r="EC42" s="817">
        <v>2878.9174156020399</v>
      </c>
      <c r="ED42" s="364">
        <v>2878.9174156020399</v>
      </c>
      <c r="EE42" s="364">
        <v>2878.9174156020399</v>
      </c>
      <c r="EF42" s="364">
        <v>2878.9174156020399</v>
      </c>
      <c r="EG42" s="364">
        <v>2882.7957093338186</v>
      </c>
      <c r="EH42" s="291">
        <v>3.87829373177874</v>
      </c>
      <c r="EI42" s="986">
        <v>0.1347136152902717</v>
      </c>
      <c r="EJ42" s="807"/>
      <c r="EK42" s="533"/>
      <c r="EL42" s="232"/>
    </row>
    <row r="43" spans="1:142" x14ac:dyDescent="0.2">
      <c r="A43" s="171"/>
      <c r="B43" s="105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817">
        <v>2554.2363520408162</v>
      </c>
      <c r="EC43" s="817">
        <v>2554.2369489795919</v>
      </c>
      <c r="ED43" s="364">
        <v>2554.2369489795919</v>
      </c>
      <c r="EE43" s="364">
        <v>2554.2369489795919</v>
      </c>
      <c r="EF43" s="364">
        <v>2554.2369489795919</v>
      </c>
      <c r="EG43" s="364">
        <v>2554.2375459183677</v>
      </c>
      <c r="EH43" s="1045"/>
      <c r="EI43" s="987"/>
      <c r="EJ43" s="807"/>
      <c r="EK43" s="226"/>
      <c r="EL43" s="232"/>
    </row>
    <row r="44" spans="1:142" ht="12.75" customHeight="1" x14ac:dyDescent="0.2">
      <c r="A44" s="171"/>
      <c r="B44" s="105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817">
        <v>17522.061375000001</v>
      </c>
      <c r="EC44" s="817">
        <v>17522.065470000001</v>
      </c>
      <c r="ED44" s="364">
        <v>17522.065470000001</v>
      </c>
      <c r="EE44" s="364">
        <v>17522.065470000001</v>
      </c>
      <c r="EF44" s="364">
        <v>17522.065470000001</v>
      </c>
      <c r="EG44" s="364">
        <v>17522.069565000002</v>
      </c>
      <c r="EH44" s="1045"/>
      <c r="EI44" s="987"/>
      <c r="EJ44" s="807"/>
      <c r="EK44" s="226"/>
      <c r="EL44" s="232"/>
    </row>
    <row r="45" spans="1:142" ht="12.75" customHeight="1" x14ac:dyDescent="0.2">
      <c r="A45" s="171"/>
      <c r="B45" s="105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817">
        <v>0</v>
      </c>
      <c r="EC45" s="817">
        <v>0</v>
      </c>
      <c r="ED45" s="364">
        <v>0</v>
      </c>
      <c r="EE45" s="364">
        <v>0</v>
      </c>
      <c r="EF45" s="364">
        <v>0</v>
      </c>
      <c r="EG45" s="364">
        <v>0</v>
      </c>
      <c r="EH45" s="1023"/>
      <c r="EI45" s="987"/>
      <c r="EJ45" s="807"/>
      <c r="EK45" s="226"/>
      <c r="EL45" s="232"/>
    </row>
    <row r="46" spans="1:142" x14ac:dyDescent="0.2">
      <c r="A46" s="171"/>
      <c r="B46" s="105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817">
        <v>318.36516049999915</v>
      </c>
      <c r="EC46" s="817">
        <v>324.68046662244819</v>
      </c>
      <c r="ED46" s="364">
        <v>324.68046662244819</v>
      </c>
      <c r="EE46" s="364">
        <v>324.68046662244819</v>
      </c>
      <c r="EF46" s="364">
        <v>324.68046662244819</v>
      </c>
      <c r="EG46" s="364">
        <v>328.55816341545102</v>
      </c>
      <c r="EH46" s="291">
        <v>3.8776967930028263</v>
      </c>
      <c r="EI46" s="986">
        <v>1.1943116976950607</v>
      </c>
      <c r="EJ46" s="807"/>
      <c r="EK46" s="226"/>
      <c r="EL46" s="232"/>
    </row>
    <row r="47" spans="1:142" ht="13.5" x14ac:dyDescent="0.2">
      <c r="A47" s="171"/>
      <c r="B47" s="105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817">
        <v>2183.9850010299942</v>
      </c>
      <c r="EC47" s="817">
        <v>2227.3080010299946</v>
      </c>
      <c r="ED47" s="364">
        <v>2227.3080010299946</v>
      </c>
      <c r="EE47" s="364">
        <v>2227.3080010299946</v>
      </c>
      <c r="EF47" s="364">
        <v>2227.3080010299946</v>
      </c>
      <c r="EG47" s="364">
        <v>2253.9090010299942</v>
      </c>
      <c r="EH47" s="291">
        <v>26.600999999999658</v>
      </c>
      <c r="EI47" s="986">
        <v>1.1943116976950829</v>
      </c>
      <c r="EJ47" s="807"/>
      <c r="EK47" s="226"/>
      <c r="EL47" s="232"/>
    </row>
    <row r="48" spans="1:142" ht="12.75" customHeight="1" x14ac:dyDescent="0.2">
      <c r="A48" s="171"/>
      <c r="B48" s="105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817">
        <v>1509.6240010299994</v>
      </c>
      <c r="EC48" s="817">
        <v>1541.9470010299995</v>
      </c>
      <c r="ED48" s="364">
        <v>1541.9470010299995</v>
      </c>
      <c r="EE48" s="364">
        <v>1541.9470010299995</v>
      </c>
      <c r="EF48" s="364">
        <v>1541.9470010299995</v>
      </c>
      <c r="EG48" s="364">
        <v>1560.0480010299993</v>
      </c>
      <c r="EH48" s="291">
        <v>18.100999999999885</v>
      </c>
      <c r="EI48" s="986">
        <v>1.1739054577043717</v>
      </c>
      <c r="EJ48" s="807"/>
      <c r="EK48" s="226"/>
      <c r="EL48" s="232"/>
    </row>
    <row r="49" spans="1:144" x14ac:dyDescent="0.2">
      <c r="A49" s="171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817">
        <v>0</v>
      </c>
      <c r="EC49" s="817">
        <v>0</v>
      </c>
      <c r="ED49" s="364">
        <v>0</v>
      </c>
      <c r="EE49" s="364">
        <v>0</v>
      </c>
      <c r="EF49" s="364">
        <v>0</v>
      </c>
      <c r="EG49" s="364">
        <v>0</v>
      </c>
      <c r="EH49" s="291"/>
      <c r="EI49" s="986"/>
      <c r="EJ49" s="807"/>
      <c r="EK49" s="226"/>
    </row>
    <row r="50" spans="1:144" x14ac:dyDescent="0.2">
      <c r="A50" s="171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93">
        <v>13.237299255102034</v>
      </c>
      <c r="EC50" s="793">
        <v>0</v>
      </c>
      <c r="ED50" s="788">
        <v>0</v>
      </c>
      <c r="EE50" s="788">
        <v>0</v>
      </c>
      <c r="EF50" s="788">
        <v>0</v>
      </c>
      <c r="EG50" s="788">
        <v>0</v>
      </c>
      <c r="EH50" s="1040"/>
      <c r="EI50" s="1047"/>
      <c r="EJ50" s="807"/>
      <c r="EK50" s="226"/>
    </row>
    <row r="51" spans="1:144" x14ac:dyDescent="0.2">
      <c r="A51" s="171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93">
        <v>0</v>
      </c>
      <c r="EC51" s="793">
        <v>0</v>
      </c>
      <c r="ED51" s="788">
        <v>0</v>
      </c>
      <c r="EE51" s="788">
        <v>0</v>
      </c>
      <c r="EF51" s="788">
        <v>0</v>
      </c>
      <c r="EG51" s="788">
        <v>0</v>
      </c>
      <c r="EH51" s="1045"/>
      <c r="EI51" s="986"/>
      <c r="EJ51" s="807"/>
      <c r="EK51" s="533"/>
    </row>
    <row r="52" spans="1:144" ht="12.75" customHeight="1" outlineLevel="1" x14ac:dyDescent="0.2">
      <c r="A52" s="171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93">
        <v>0</v>
      </c>
      <c r="EC52" s="793">
        <v>0</v>
      </c>
      <c r="ED52" s="788">
        <v>0</v>
      </c>
      <c r="EE52" s="788">
        <v>0</v>
      </c>
      <c r="EF52" s="788">
        <v>0</v>
      </c>
      <c r="EG52" s="788">
        <v>0</v>
      </c>
      <c r="EH52" s="291"/>
      <c r="EI52" s="986"/>
      <c r="EJ52" s="807"/>
      <c r="EK52" s="533"/>
    </row>
    <row r="53" spans="1:144" ht="12.75" customHeight="1" outlineLevel="1" x14ac:dyDescent="0.2">
      <c r="A53" s="171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93">
        <v>0</v>
      </c>
      <c r="EC53" s="793">
        <v>0</v>
      </c>
      <c r="ED53" s="788">
        <v>0</v>
      </c>
      <c r="EE53" s="788">
        <v>0</v>
      </c>
      <c r="EF53" s="788">
        <v>0</v>
      </c>
      <c r="EG53" s="788">
        <v>0</v>
      </c>
      <c r="EH53" s="1045"/>
      <c r="EI53" s="986"/>
      <c r="EJ53" s="807"/>
      <c r="EK53" s="533"/>
    </row>
    <row r="54" spans="1:144" x14ac:dyDescent="0.2">
      <c r="A54" s="171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93">
        <v>13.237299255102034</v>
      </c>
      <c r="EC54" s="793">
        <v>0</v>
      </c>
      <c r="ED54" s="788">
        <v>0</v>
      </c>
      <c r="EE54" s="788">
        <v>0</v>
      </c>
      <c r="EF54" s="788">
        <v>0</v>
      </c>
      <c r="EG54" s="788">
        <v>0</v>
      </c>
      <c r="EH54" s="1045"/>
      <c r="EI54" s="1047"/>
      <c r="EJ54" s="807"/>
      <c r="EK54" s="226"/>
    </row>
    <row r="55" spans="1:144" ht="12.75" customHeight="1" outlineLevel="1" x14ac:dyDescent="0.2">
      <c r="A55" s="171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93">
        <v>90.807872889999956</v>
      </c>
      <c r="EC55" s="793">
        <v>0</v>
      </c>
      <c r="ED55" s="788">
        <v>0</v>
      </c>
      <c r="EE55" s="788">
        <v>0</v>
      </c>
      <c r="EF55" s="788">
        <v>0</v>
      </c>
      <c r="EG55" s="788">
        <v>0</v>
      </c>
      <c r="EH55" s="1045"/>
      <c r="EI55" s="1047"/>
      <c r="EJ55" s="807"/>
      <c r="EK55" s="226"/>
    </row>
    <row r="56" spans="1:144" ht="12.75" customHeight="1" outlineLevel="1" thickBot="1" x14ac:dyDescent="0.25">
      <c r="A56" s="171"/>
      <c r="B56" s="105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661">
        <v>0</v>
      </c>
      <c r="EC56" s="661">
        <v>0</v>
      </c>
      <c r="ED56" s="866">
        <v>0</v>
      </c>
      <c r="EE56" s="939">
        <v>0</v>
      </c>
      <c r="EF56" s="866">
        <v>0</v>
      </c>
      <c r="EG56" s="939">
        <v>0</v>
      </c>
      <c r="EH56" s="1032"/>
      <c r="EI56" s="1017"/>
      <c r="EJ56" s="807"/>
      <c r="EK56" s="226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766"/>
      <c r="EC57" s="766"/>
      <c r="ED57" s="140"/>
      <c r="EE57" s="140"/>
      <c r="EF57" s="140"/>
      <c r="EG57" s="140"/>
      <c r="EH57" s="984"/>
      <c r="EI57" s="985"/>
      <c r="EJ57" s="417"/>
      <c r="EK57" s="706"/>
      <c r="EL57" s="169"/>
    </row>
    <row r="58" spans="1:144" ht="14.25" x14ac:dyDescent="0.2">
      <c r="A58" s="171"/>
      <c r="B58" s="10"/>
      <c r="C58" s="22"/>
      <c r="D58" s="392" t="s">
        <v>182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27120.656508039359</v>
      </c>
      <c r="EA58" s="817">
        <v>27080.567251754066</v>
      </c>
      <c r="EB58" s="817">
        <v>27067.226886003344</v>
      </c>
      <c r="EC58" s="817">
        <v>26845.968659391099</v>
      </c>
      <c r="ED58" s="364">
        <v>26750.725208456697</v>
      </c>
      <c r="EE58" s="364">
        <v>26742.676237418793</v>
      </c>
      <c r="EF58" s="364">
        <v>26695.251878098094</v>
      </c>
      <c r="EG58" s="364">
        <v>26490.948180748244</v>
      </c>
      <c r="EH58" s="291">
        <v>-355.02047864285487</v>
      </c>
      <c r="EI58" s="986">
        <v>-1.3224349739329067</v>
      </c>
      <c r="EJ58" s="807"/>
      <c r="EK58" s="705"/>
      <c r="EL58" s="169"/>
    </row>
    <row r="59" spans="1:144" ht="13.5" x14ac:dyDescent="0.2">
      <c r="A59" s="171"/>
      <c r="B59" s="10"/>
      <c r="C59" s="22"/>
      <c r="D59" s="388" t="s">
        <v>185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87.639583743975749</v>
      </c>
      <c r="EA59" s="793">
        <v>87.583022759408138</v>
      </c>
      <c r="EB59" s="793">
        <v>87.598605619927284</v>
      </c>
      <c r="EC59" s="793">
        <v>87.435209455177414</v>
      </c>
      <c r="ED59" s="788">
        <v>87.444230240394063</v>
      </c>
      <c r="EE59" s="788">
        <v>87.413896795991846</v>
      </c>
      <c r="EF59" s="788">
        <v>87.350586352668088</v>
      </c>
      <c r="EG59" s="788">
        <v>87.2629374563857</v>
      </c>
      <c r="EH59" s="1039">
        <v>-0.17227199879171451</v>
      </c>
      <c r="EI59" s="986"/>
      <c r="EJ59" s="807"/>
      <c r="EK59" s="533"/>
      <c r="EL59" s="169"/>
    </row>
    <row r="60" spans="1:144" ht="12.75" customHeight="1" x14ac:dyDescent="0.2">
      <c r="A60" s="171"/>
      <c r="B60" s="105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26270.107091129732</v>
      </c>
      <c r="EA60" s="817">
        <v>26226.577455835704</v>
      </c>
      <c r="EB60" s="817">
        <v>26207.636798539785</v>
      </c>
      <c r="EC60" s="817">
        <v>25981.666764347367</v>
      </c>
      <c r="ED60" s="364">
        <v>25884.811505832782</v>
      </c>
      <c r="EE60" s="364">
        <v>25875.637461908584</v>
      </c>
      <c r="EF60" s="364">
        <v>25827.388758564564</v>
      </c>
      <c r="EG60" s="364">
        <v>25624.007655966896</v>
      </c>
      <c r="EH60" s="291">
        <v>-357.65910838047057</v>
      </c>
      <c r="EI60" s="986">
        <v>-1.3765826173679496</v>
      </c>
      <c r="EJ60" s="807"/>
      <c r="EK60" s="704"/>
      <c r="EL60" s="707"/>
    </row>
    <row r="61" spans="1:144" ht="12.75" customHeight="1" x14ac:dyDescent="0.2">
      <c r="A61" s="171"/>
      <c r="B61" s="105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87.218016116950594</v>
      </c>
      <c r="EA61" s="793">
        <v>87.156699027325445</v>
      </c>
      <c r="EB61" s="793">
        <v>87.169262705164229</v>
      </c>
      <c r="EC61" s="793">
        <v>86.995027550153949</v>
      </c>
      <c r="ED61" s="788">
        <v>87.001591745319516</v>
      </c>
      <c r="EE61" s="788">
        <v>86.969423236672981</v>
      </c>
      <c r="EF61" s="788">
        <v>86.901682738883537</v>
      </c>
      <c r="EG61" s="788">
        <v>86.807604785708094</v>
      </c>
      <c r="EH61" s="1039">
        <v>-0.18742276444585571</v>
      </c>
      <c r="EI61" s="986"/>
      <c r="EJ61" s="807"/>
      <c r="EK61" s="705"/>
      <c r="EL61" s="707"/>
    </row>
    <row r="62" spans="1:144" ht="3" customHeight="1" x14ac:dyDescent="0.2">
      <c r="A62" s="171"/>
      <c r="B62" s="105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789"/>
      <c r="EC62" s="789"/>
      <c r="ED62" s="590"/>
      <c r="EE62" s="590"/>
      <c r="EF62" s="590"/>
      <c r="EG62" s="590"/>
      <c r="EH62" s="291">
        <v>0</v>
      </c>
      <c r="EI62" s="986"/>
      <c r="EJ62" s="807"/>
      <c r="EK62" s="706"/>
      <c r="EL62" s="707"/>
    </row>
    <row r="63" spans="1:144" x14ac:dyDescent="0.2">
      <c r="A63" s="171"/>
      <c r="B63" s="105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4860.5131372463557</v>
      </c>
      <c r="EA63" s="817">
        <v>4893.5105359262561</v>
      </c>
      <c r="EB63" s="817">
        <v>4933.7368479000152</v>
      </c>
      <c r="EC63" s="817">
        <v>4887.4962553927253</v>
      </c>
      <c r="ED63" s="364">
        <v>4863.8048728446229</v>
      </c>
      <c r="EE63" s="364">
        <v>4957.2932044729023</v>
      </c>
      <c r="EF63" s="364">
        <v>4941.4442344393738</v>
      </c>
      <c r="EG63" s="364">
        <v>4760.2919277542433</v>
      </c>
      <c r="EH63" s="291">
        <v>-127.20432763848203</v>
      </c>
      <c r="EI63" s="986">
        <v>-2.6026480838349131</v>
      </c>
      <c r="EJ63" s="807"/>
      <c r="EK63" s="706"/>
      <c r="EL63" s="707"/>
    </row>
    <row r="64" spans="1:144" x14ac:dyDescent="0.2">
      <c r="A64" s="171"/>
      <c r="B64" s="105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79.138505968214133</v>
      </c>
      <c r="EA64" s="793">
        <v>79.107421105002544</v>
      </c>
      <c r="EB64" s="793">
        <v>79.37434597342515</v>
      </c>
      <c r="EC64" s="793">
        <v>78.765436021693972</v>
      </c>
      <c r="ED64" s="788">
        <v>78.883208820606342</v>
      </c>
      <c r="EE64" s="788">
        <v>79.192970819078113</v>
      </c>
      <c r="EF64" s="788">
        <v>79.068365221533227</v>
      </c>
      <c r="EG64" s="788">
        <v>78.366226913684358</v>
      </c>
      <c r="EH64" s="1039">
        <v>-0.39920910800961451</v>
      </c>
      <c r="EI64" s="986"/>
      <c r="EJ64" s="807"/>
      <c r="EK64" s="706"/>
      <c r="EL64" s="706"/>
      <c r="EM64" s="706"/>
      <c r="EN64" s="706"/>
    </row>
    <row r="65" spans="1:142" ht="3" customHeight="1" x14ac:dyDescent="0.2">
      <c r="A65" s="171"/>
      <c r="B65" s="105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789"/>
      <c r="EC65" s="789"/>
      <c r="ED65" s="364"/>
      <c r="EE65" s="364"/>
      <c r="EF65" s="364"/>
      <c r="EG65" s="590"/>
      <c r="EH65" s="291">
        <v>0</v>
      </c>
      <c r="EI65" s="986"/>
      <c r="EJ65" s="807"/>
      <c r="EK65" s="706"/>
      <c r="EL65" s="707"/>
    </row>
    <row r="66" spans="1:142" x14ac:dyDescent="0.2">
      <c r="A66" s="171"/>
      <c r="B66" s="105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8697.0773751384841</v>
      </c>
      <c r="EA66" s="817">
        <v>8648.2643369170946</v>
      </c>
      <c r="EB66" s="817">
        <v>8605.7411295570364</v>
      </c>
      <c r="EC66" s="817">
        <v>8448.9506921853172</v>
      </c>
      <c r="ED66" s="364">
        <v>8381.3569780555754</v>
      </c>
      <c r="EE66" s="364">
        <v>8380.542320632836</v>
      </c>
      <c r="EF66" s="364">
        <v>8348.8569900847324</v>
      </c>
      <c r="EG66" s="364">
        <v>8346.2766673063088</v>
      </c>
      <c r="EH66" s="291">
        <v>-102.67402487900836</v>
      </c>
      <c r="EI66" s="986">
        <v>-1.2152281226350925</v>
      </c>
      <c r="EJ66" s="807"/>
      <c r="EK66" s="706"/>
      <c r="EL66" s="707"/>
    </row>
    <row r="67" spans="1:142" x14ac:dyDescent="0.2">
      <c r="A67" s="171"/>
      <c r="B67" s="105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81.493204328641923</v>
      </c>
      <c r="EA67" s="793">
        <v>81.35095029389295</v>
      </c>
      <c r="EB67" s="793">
        <v>81.188403565649693</v>
      </c>
      <c r="EC67" s="793">
        <v>80.850618110988549</v>
      </c>
      <c r="ED67" s="788">
        <v>80.74667969227896</v>
      </c>
      <c r="EE67" s="788">
        <v>80.71696524766844</v>
      </c>
      <c r="EF67" s="788">
        <v>80.630743660945512</v>
      </c>
      <c r="EG67" s="788">
        <v>80.623187041502632</v>
      </c>
      <c r="EH67" s="1039">
        <v>-0.22743106948591674</v>
      </c>
      <c r="EI67" s="986"/>
      <c r="EJ67" s="807"/>
      <c r="EK67" s="706"/>
      <c r="EL67" s="707"/>
    </row>
    <row r="68" spans="1:142" ht="3.75" customHeight="1" x14ac:dyDescent="0.2">
      <c r="A68" s="171"/>
      <c r="B68" s="105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789"/>
      <c r="EC68" s="789"/>
      <c r="ED68" s="590"/>
      <c r="EE68" s="590"/>
      <c r="EF68" s="590"/>
      <c r="EG68" s="590"/>
      <c r="EH68" s="291"/>
      <c r="EI68" s="986"/>
      <c r="EJ68" s="807"/>
      <c r="EK68" s="706"/>
      <c r="EL68" s="707"/>
    </row>
    <row r="69" spans="1:142" x14ac:dyDescent="0.2">
      <c r="A69" s="171"/>
      <c r="B69" s="105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11916.121758212823</v>
      </c>
      <c r="EA69" s="817">
        <v>11901.726969545181</v>
      </c>
      <c r="EB69" s="817">
        <v>11892.952013450433</v>
      </c>
      <c r="EC69" s="817">
        <v>11871.974146287168</v>
      </c>
      <c r="ED69" s="364">
        <v>11863.152791876088</v>
      </c>
      <c r="EE69" s="364">
        <v>11765.830279494161</v>
      </c>
      <c r="EF69" s="364">
        <v>11766.243230790082</v>
      </c>
      <c r="EG69" s="364">
        <v>11750.475638397953</v>
      </c>
      <c r="EH69" s="291">
        <v>-121.49850788921503</v>
      </c>
      <c r="EI69" s="986">
        <v>-1.0234061024064212</v>
      </c>
      <c r="EJ69" s="807"/>
      <c r="EK69" s="706"/>
      <c r="EL69" s="707"/>
    </row>
    <row r="70" spans="1:142" x14ac:dyDescent="0.2">
      <c r="A70" s="171"/>
      <c r="B70" s="105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95.8701918433174</v>
      </c>
      <c r="EA70" s="793">
        <v>95.857903587048327</v>
      </c>
      <c r="EB70" s="793">
        <v>95.846116552985464</v>
      </c>
      <c r="EC70" s="793">
        <v>95.842598041682564</v>
      </c>
      <c r="ED70" s="788">
        <v>95.844732980813788</v>
      </c>
      <c r="EE70" s="788">
        <v>95.812845479953836</v>
      </c>
      <c r="EF70" s="788">
        <v>95.812892844629658</v>
      </c>
      <c r="EG70" s="788">
        <v>95.806338091298286</v>
      </c>
      <c r="EH70" s="1018">
        <v>-3.6259950384277317E-2</v>
      </c>
      <c r="EI70" s="986"/>
      <c r="EJ70" s="807"/>
      <c r="EK70" s="706"/>
      <c r="EL70" s="707"/>
    </row>
    <row r="71" spans="1:142" ht="3" customHeight="1" x14ac:dyDescent="0.2">
      <c r="A71" s="171"/>
      <c r="B71" s="105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789"/>
      <c r="EC71" s="789"/>
      <c r="ED71" s="590"/>
      <c r="EE71" s="590"/>
      <c r="EF71" s="590"/>
      <c r="EG71" s="590"/>
      <c r="EH71" s="291">
        <v>0</v>
      </c>
      <c r="EI71" s="986"/>
      <c r="EJ71" s="807"/>
      <c r="EK71" s="706"/>
      <c r="EL71" s="707"/>
    </row>
    <row r="72" spans="1:142" x14ac:dyDescent="0.2">
      <c r="A72" s="171"/>
      <c r="B72" s="105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796.39482053207007</v>
      </c>
      <c r="EA72" s="817">
        <v>783.0756134471701</v>
      </c>
      <c r="EB72" s="817">
        <v>775.20680763230143</v>
      </c>
      <c r="EC72" s="817">
        <v>773.24567048215533</v>
      </c>
      <c r="ED72" s="364">
        <v>776.49686305649959</v>
      </c>
      <c r="EE72" s="364">
        <v>771.97165730868608</v>
      </c>
      <c r="EF72" s="364">
        <v>770.84430325037692</v>
      </c>
      <c r="EG72" s="364">
        <v>766.96342250839427</v>
      </c>
      <c r="EH72" s="291">
        <v>-6.2822479737610593</v>
      </c>
      <c r="EI72" s="986">
        <v>-0.812451748982157</v>
      </c>
      <c r="EJ72" s="807"/>
      <c r="EK72" s="706"/>
      <c r="EL72" s="707"/>
    </row>
    <row r="73" spans="1:142" ht="12.75" customHeight="1" x14ac:dyDescent="0.2">
      <c r="A73" s="171"/>
      <c r="B73" s="105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82.178421993877464</v>
      </c>
      <c r="EA73" s="793">
        <v>82.176899107231449</v>
      </c>
      <c r="EB73" s="793">
        <v>83.394396228755468</v>
      </c>
      <c r="EC73" s="793">
        <v>83.309924021550643</v>
      </c>
      <c r="ED73" s="788">
        <v>83.38944839866555</v>
      </c>
      <c r="EE73" s="788">
        <v>83.293477753939257</v>
      </c>
      <c r="EF73" s="788">
        <v>83.274697634021237</v>
      </c>
      <c r="EG73" s="788">
        <v>83.238855978619071</v>
      </c>
      <c r="EH73" s="1039">
        <v>-7.106804293157154E-2</v>
      </c>
      <c r="EI73" s="986"/>
      <c r="EJ73" s="807"/>
      <c r="EK73" s="706"/>
      <c r="EL73" s="707"/>
    </row>
    <row r="74" spans="1:142" s="377" customFormat="1" ht="4.5" customHeight="1" x14ac:dyDescent="0.2">
      <c r="A74" s="171"/>
      <c r="B74" s="105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797"/>
      <c r="EC74" s="797"/>
      <c r="ED74" s="626"/>
      <c r="EE74" s="626"/>
      <c r="EF74" s="626"/>
      <c r="EG74" s="626"/>
      <c r="EH74" s="626"/>
      <c r="EI74" s="999"/>
      <c r="EJ74" s="417"/>
      <c r="EK74" s="706"/>
      <c r="EL74" s="707"/>
    </row>
    <row r="75" spans="1:142" ht="12.75" customHeight="1" x14ac:dyDescent="0.2">
      <c r="A75" s="171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817">
        <v>4579.4698379846759</v>
      </c>
      <c r="EC75" s="817">
        <v>4334.0583993663386</v>
      </c>
      <c r="ED75" s="364">
        <v>4285.9399290979709</v>
      </c>
      <c r="EE75" s="364">
        <v>4188.6496403027049</v>
      </c>
      <c r="EF75" s="364">
        <v>4111.0509030906587</v>
      </c>
      <c r="EG75" s="364">
        <v>4088.5692617086643</v>
      </c>
      <c r="EH75" s="291">
        <v>-245.48913765767429</v>
      </c>
      <c r="EI75" s="986">
        <v>-5.6641861977117403</v>
      </c>
      <c r="EJ75" s="807"/>
      <c r="EK75" s="704"/>
      <c r="EL75" s="707"/>
    </row>
    <row r="76" spans="1:142" x14ac:dyDescent="0.2">
      <c r="A76" s="171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817">
        <v>2338.2934071683671</v>
      </c>
      <c r="EC76" s="817">
        <v>2097.0631784803209</v>
      </c>
      <c r="ED76" s="364">
        <v>2046.1295685677842</v>
      </c>
      <c r="EE76" s="364">
        <v>1955.6457689723031</v>
      </c>
      <c r="EF76" s="364">
        <v>1883.8402562616616</v>
      </c>
      <c r="EG76" s="364">
        <v>1861.0332882638481</v>
      </c>
      <c r="EH76" s="291">
        <v>-236.02989021647272</v>
      </c>
      <c r="EI76" s="986">
        <v>-11.255258908676113</v>
      </c>
      <c r="EJ76" s="807"/>
      <c r="EK76" s="533"/>
      <c r="EL76" s="232"/>
    </row>
    <row r="77" spans="1:142" ht="15" x14ac:dyDescent="0.25">
      <c r="A77" s="171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817">
        <v>590.78809724344012</v>
      </c>
      <c r="EC77" s="817">
        <v>588.76567168950442</v>
      </c>
      <c r="ED77" s="364">
        <v>588.78172646792996</v>
      </c>
      <c r="EE77" s="364">
        <v>581.41213871137018</v>
      </c>
      <c r="EF77" s="364">
        <v>581.41653874489805</v>
      </c>
      <c r="EG77" s="364">
        <v>581.4222822142857</v>
      </c>
      <c r="EH77" s="291">
        <v>-7.3433894752187143</v>
      </c>
      <c r="EI77" s="986">
        <v>-1.2472516364866126</v>
      </c>
      <c r="EJ77" s="807"/>
      <c r="EK77" s="533"/>
      <c r="EL77" s="555"/>
    </row>
    <row r="78" spans="1:142" ht="15" x14ac:dyDescent="0.25">
      <c r="A78" s="171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817">
        <v>596.27762320286877</v>
      </c>
      <c r="EC78" s="817">
        <v>590.41709455651312</v>
      </c>
      <c r="ED78" s="364">
        <v>593.09707405225652</v>
      </c>
      <c r="EE78" s="364">
        <v>591.12604819903197</v>
      </c>
      <c r="EF78" s="364">
        <v>585.15347045409919</v>
      </c>
      <c r="EG78" s="364">
        <v>585.29728287053058</v>
      </c>
      <c r="EH78" s="291">
        <v>-5.1198116859825404</v>
      </c>
      <c r="EI78" s="986">
        <v>-0.86715166840286573</v>
      </c>
      <c r="EJ78" s="807"/>
      <c r="EK78" s="533"/>
      <c r="EL78" s="555"/>
    </row>
    <row r="79" spans="1:142" ht="15" x14ac:dyDescent="0.25">
      <c r="A79" s="171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817">
        <v>1054.1107103699997</v>
      </c>
      <c r="EC79" s="817">
        <v>1057.8124546400002</v>
      </c>
      <c r="ED79" s="364">
        <v>1057.9315600100001</v>
      </c>
      <c r="EE79" s="364">
        <v>1060.4656844199999</v>
      </c>
      <c r="EF79" s="364">
        <v>1060.6406376300001</v>
      </c>
      <c r="EG79" s="364">
        <v>1060.8164083600002</v>
      </c>
      <c r="EH79" s="291">
        <v>3.0039537200000268</v>
      </c>
      <c r="EI79" s="986">
        <v>0.28397791185228449</v>
      </c>
      <c r="EJ79" s="807"/>
      <c r="EK79" s="533"/>
      <c r="EL79" s="555"/>
    </row>
    <row r="80" spans="1:142" ht="15" x14ac:dyDescent="0.25">
      <c r="A80" s="171"/>
      <c r="B80" s="105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817">
        <v>1485.3024125503528</v>
      </c>
      <c r="EC80" s="817">
        <v>1226.2382203018421</v>
      </c>
      <c r="ED80" s="364">
        <v>1182.4711443721837</v>
      </c>
      <c r="EE80" s="364">
        <v>1088.8657138215021</v>
      </c>
      <c r="EF80" s="364">
        <v>1016.3778707114766</v>
      </c>
      <c r="EG80" s="364">
        <v>998.62758907247257</v>
      </c>
      <c r="EH80" s="291">
        <v>-227.61063122936957</v>
      </c>
      <c r="EI80" s="986">
        <v>-18.561697675133836</v>
      </c>
      <c r="EJ80" s="807"/>
      <c r="EK80" s="533"/>
      <c r="EL80" s="555"/>
    </row>
    <row r="81" spans="1:142" x14ac:dyDescent="0.2">
      <c r="A81" s="171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817">
        <v>1342.5841860174842</v>
      </c>
      <c r="EC81" s="817">
        <v>1091.3122310253291</v>
      </c>
      <c r="ED81" s="364">
        <v>1043.4953303499271</v>
      </c>
      <c r="EE81" s="364">
        <v>953.43421521247001</v>
      </c>
      <c r="EF81" s="364">
        <v>886.85311636737731</v>
      </c>
      <c r="EG81" s="364">
        <v>868.80023881194199</v>
      </c>
      <c r="EH81" s="291">
        <v>-222.51199221338709</v>
      </c>
      <c r="EI81" s="986">
        <v>-20.389397817371535</v>
      </c>
      <c r="EJ81" s="807"/>
      <c r="EK81" s="533"/>
      <c r="EL81" s="232"/>
    </row>
    <row r="82" spans="1:142" x14ac:dyDescent="0.2">
      <c r="A82" s="171"/>
      <c r="B82" s="105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817">
        <v>142.71822653286875</v>
      </c>
      <c r="EC82" s="817">
        <v>134.92598927651309</v>
      </c>
      <c r="ED82" s="364">
        <v>138.97581402225663</v>
      </c>
      <c r="EE82" s="364">
        <v>135.4314986090321</v>
      </c>
      <c r="EF82" s="364">
        <v>129.52475434409922</v>
      </c>
      <c r="EG82" s="364">
        <v>129.82735026053058</v>
      </c>
      <c r="EH82" s="291">
        <v>-5.0986390159825135</v>
      </c>
      <c r="EI82" s="986">
        <v>-3.7788413064984261</v>
      </c>
      <c r="EJ82" s="807"/>
      <c r="EK82" s="533"/>
      <c r="EL82" s="232"/>
    </row>
    <row r="83" spans="1:142" ht="12.75" hidden="1" customHeight="1" outlineLevel="1" x14ac:dyDescent="0.2">
      <c r="A83" s="171"/>
      <c r="B83" s="1057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799"/>
      <c r="EC83" s="799"/>
      <c r="ED83" s="620"/>
      <c r="EE83" s="620"/>
      <c r="EF83" s="620"/>
      <c r="EG83" s="620"/>
      <c r="EH83" s="291">
        <v>0</v>
      </c>
      <c r="EI83" s="986" t="e">
        <v>#DIV/0!</v>
      </c>
      <c r="EJ83" s="807" t="s">
        <v>263</v>
      </c>
      <c r="EK83" s="226"/>
      <c r="EL83" s="232"/>
    </row>
    <row r="84" spans="1:142" collapsed="1" x14ac:dyDescent="0.2">
      <c r="A84" s="171"/>
      <c r="B84" s="1057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25042.932595774342</v>
      </c>
      <c r="EA84" s="817">
        <v>24865.01669587689</v>
      </c>
      <c r="EB84" s="817">
        <v>24766.656133846282</v>
      </c>
      <c r="EC84" s="817">
        <v>24746.993186333155</v>
      </c>
      <c r="ED84" s="364">
        <v>24748.197808744251</v>
      </c>
      <c r="EE84" s="364">
        <v>24756.175729852115</v>
      </c>
      <c r="EF84" s="364">
        <v>24776.714275949784</v>
      </c>
      <c r="EG84" s="364">
        <v>24818.922844346274</v>
      </c>
      <c r="EH84" s="291">
        <v>71.929658013119479</v>
      </c>
      <c r="EI84" s="986">
        <v>0.29066019241821284</v>
      </c>
      <c r="EJ84" s="807"/>
      <c r="EK84" s="618"/>
      <c r="EL84" s="232"/>
    </row>
    <row r="85" spans="1:142" ht="12.75" hidden="1" customHeight="1" x14ac:dyDescent="0.2">
      <c r="A85" s="171"/>
      <c r="B85" s="105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803"/>
      <c r="EC85" s="803"/>
      <c r="ED85" s="621"/>
      <c r="EE85" s="621"/>
      <c r="EF85" s="621"/>
      <c r="EG85" s="621"/>
      <c r="EH85" s="291">
        <v>0</v>
      </c>
      <c r="EI85" s="977" t="e">
        <v>#REF!</v>
      </c>
      <c r="EJ85" s="807"/>
      <c r="EK85" s="226"/>
      <c r="EL85" s="232"/>
    </row>
    <row r="86" spans="1:142" ht="13.5" thickBot="1" x14ac:dyDescent="0.25">
      <c r="A86" s="171"/>
      <c r="B86" s="1057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98.402962824294093</v>
      </c>
      <c r="EA86" s="884">
        <v>98.401120800231595</v>
      </c>
      <c r="EB86" s="884">
        <v>98.400192480134805</v>
      </c>
      <c r="EC86" s="884">
        <v>98.399480584262719</v>
      </c>
      <c r="ED86" s="1021">
        <v>98.400890088533998</v>
      </c>
      <c r="EE86" s="942">
        <v>98.402681700946005</v>
      </c>
      <c r="EF86" s="1021">
        <v>98.403943705946006</v>
      </c>
      <c r="EG86" s="940">
        <v>98.405130135895206</v>
      </c>
      <c r="EH86" s="858"/>
      <c r="EI86" s="1024"/>
      <c r="EJ86" s="807"/>
      <c r="EK86" s="705"/>
      <c r="EL86" s="232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767"/>
      <c r="EC87" s="767"/>
      <c r="ED87" s="268"/>
      <c r="EE87" s="268"/>
      <c r="EF87" s="268"/>
      <c r="EG87" s="268"/>
      <c r="EH87" s="980"/>
      <c r="EI87" s="981"/>
      <c r="EJ87" s="417"/>
      <c r="EK87" s="706"/>
      <c r="EL87" s="232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810">
        <v>6.96</v>
      </c>
      <c r="EC88" s="810">
        <v>6.96</v>
      </c>
      <c r="ED88" s="623">
        <v>6.96</v>
      </c>
      <c r="EE88" s="623">
        <v>6.96</v>
      </c>
      <c r="EF88" s="623">
        <v>6.96</v>
      </c>
      <c r="EG88" s="623">
        <v>6.96</v>
      </c>
      <c r="EH88" s="291"/>
      <c r="EI88" s="986"/>
      <c r="EJ88" s="417"/>
      <c r="EK88" s="226"/>
      <c r="EL88" s="23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810">
        <v>6.86</v>
      </c>
      <c r="EC89" s="810">
        <v>6.86</v>
      </c>
      <c r="ED89" s="623">
        <v>6.86</v>
      </c>
      <c r="EE89" s="623">
        <v>6.86</v>
      </c>
      <c r="EF89" s="623">
        <v>6.86</v>
      </c>
      <c r="EG89" s="623">
        <v>6.86</v>
      </c>
      <c r="EH89" s="291"/>
      <c r="EI89" s="986"/>
      <c r="EJ89" s="417"/>
      <c r="EK89" s="226"/>
      <c r="EL89" s="23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744">
        <v>6.9640666612687099</v>
      </c>
      <c r="EA90" s="689">
        <v>6.9786873021268265</v>
      </c>
      <c r="EB90" s="689">
        <v>6.9693692935142888</v>
      </c>
      <c r="EC90" s="689">
        <v>6.9705022923974891</v>
      </c>
      <c r="ED90" s="1021">
        <v>6.9557080807718892</v>
      </c>
      <c r="EE90" s="942">
        <v>6.9825204585437</v>
      </c>
      <c r="EF90" s="942">
        <v>6.9611893918048455</v>
      </c>
      <c r="EG90" s="942">
        <v>6.9603111735952394</v>
      </c>
      <c r="EH90" s="1039">
        <v>-1.0191118802249655E-2</v>
      </c>
      <c r="EI90" s="986">
        <v>-0.14620350693184125</v>
      </c>
      <c r="EJ90" s="618"/>
      <c r="EK90" s="226"/>
      <c r="EL90" s="232"/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834">
        <v>60.511376840482164</v>
      </c>
      <c r="EA91" s="1030"/>
      <c r="EB91" s="1030"/>
      <c r="EC91" s="1030"/>
      <c r="ED91" s="271"/>
      <c r="EE91" s="271"/>
      <c r="EF91" s="271"/>
      <c r="EG91" s="271"/>
      <c r="EH91" s="839"/>
      <c r="EI91" s="977"/>
      <c r="EJ91" s="417"/>
      <c r="EK91" s="226"/>
      <c r="EL91" s="232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810">
        <v>2.29175</v>
      </c>
      <c r="EC92" s="810">
        <v>2.2923800000000001</v>
      </c>
      <c r="ED92" s="623">
        <v>2.2926500000000001</v>
      </c>
      <c r="EE92" s="623">
        <v>2.2928299999999999</v>
      </c>
      <c r="EF92" s="623">
        <v>2.2929200000000001</v>
      </c>
      <c r="EG92" s="623">
        <v>2.2930100000000002</v>
      </c>
      <c r="EH92" s="1018">
        <v>6.3000000000013046E-4</v>
      </c>
      <c r="EI92" s="986">
        <v>2.7482354583452384E-2</v>
      </c>
      <c r="EJ92" s="417"/>
      <c r="EK92" s="533"/>
      <c r="EL92" s="232"/>
    </row>
    <row r="93" spans="1:14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810">
        <v>2.2907600000000001</v>
      </c>
      <c r="EA93" s="1030"/>
      <c r="EB93" s="1030"/>
      <c r="EC93" s="1030"/>
      <c r="ED93" s="271"/>
      <c r="EE93" s="271"/>
      <c r="EF93" s="271"/>
      <c r="EG93" s="271"/>
      <c r="EH93" s="857"/>
      <c r="EI93" s="983"/>
      <c r="EJ93" s="417"/>
      <c r="EK93" s="226"/>
      <c r="EL93" s="232"/>
    </row>
    <row r="94" spans="1:14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800"/>
      <c r="EC94" s="800"/>
      <c r="ED94" s="677"/>
      <c r="EE94" s="677"/>
      <c r="EF94" s="677"/>
      <c r="EG94" s="677"/>
      <c r="EH94" s="980"/>
      <c r="EI94" s="981"/>
      <c r="EJ94" s="417"/>
      <c r="EK94" s="226"/>
      <c r="EL94" s="232"/>
    </row>
    <row r="95" spans="1:142" ht="12.75" customHeight="1" thickBot="1" x14ac:dyDescent="0.25">
      <c r="A95" s="171"/>
      <c r="B95" s="1056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53">
        <v>909.14548944157639</v>
      </c>
      <c r="EC95" s="853">
        <v>913.4461383119534</v>
      </c>
      <c r="ED95" s="832">
        <v>913.4461383119534</v>
      </c>
      <c r="EE95" s="832">
        <v>913.4461383119534</v>
      </c>
      <c r="EF95" s="832">
        <v>913.4461383119534</v>
      </c>
      <c r="EG95" s="832">
        <v>917.31606680309255</v>
      </c>
      <c r="EH95" s="291">
        <v>3.8699284911391487</v>
      </c>
      <c r="EI95" s="986">
        <v>0.42366247212897168</v>
      </c>
      <c r="EJ95" s="618"/>
      <c r="EK95" s="533"/>
      <c r="EL95" s="232"/>
    </row>
    <row r="96" spans="1:142" x14ac:dyDescent="0.2">
      <c r="A96" s="171"/>
      <c r="B96" s="105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776"/>
      <c r="EC96" s="776"/>
      <c r="ED96" s="319"/>
      <c r="EE96" s="319"/>
      <c r="EF96" s="319"/>
      <c r="EG96" s="319"/>
      <c r="EH96" s="475"/>
      <c r="EI96" s="321"/>
      <c r="EJ96" s="417"/>
      <c r="EK96" s="226"/>
    </row>
    <row r="97" spans="1:141" ht="12.75" hidden="1" customHeight="1" x14ac:dyDescent="0.2">
      <c r="A97" s="171"/>
      <c r="B97" s="1056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802"/>
      <c r="EC97" s="802"/>
      <c r="ED97" s="320"/>
      <c r="EE97" s="320"/>
      <c r="EF97" s="320"/>
      <c r="EG97" s="320"/>
      <c r="EH97" s="476"/>
      <c r="EI97" s="877"/>
      <c r="EJ97" s="417"/>
      <c r="EK97" s="226"/>
    </row>
    <row r="98" spans="1:141" x14ac:dyDescent="0.2">
      <c r="A98" s="171"/>
      <c r="B98" s="1056"/>
      <c r="C98" s="13"/>
      <c r="D98" s="527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802"/>
      <c r="EC98" s="802"/>
      <c r="ED98" s="320"/>
      <c r="EE98" s="320"/>
      <c r="EF98" s="320"/>
      <c r="EG98" s="320"/>
      <c r="EH98" s="476"/>
      <c r="EI98" s="877"/>
      <c r="EJ98" s="417"/>
      <c r="EK98" s="226"/>
    </row>
    <row r="99" spans="1:141" x14ac:dyDescent="0.2">
      <c r="A99" s="171"/>
      <c r="B99" s="1056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802"/>
      <c r="EC99" s="802"/>
      <c r="ED99" s="320"/>
      <c r="EE99" s="320"/>
      <c r="EF99" s="320"/>
      <c r="EG99" s="320"/>
      <c r="EH99" s="476"/>
      <c r="EI99" s="877"/>
      <c r="EJ99" s="417"/>
      <c r="EK99" s="226"/>
    </row>
    <row r="100" spans="1:141" x14ac:dyDescent="0.2">
      <c r="A100" s="171"/>
      <c r="B100" s="1056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802"/>
      <c r="EC100" s="802"/>
      <c r="ED100" s="320"/>
      <c r="EE100" s="320"/>
      <c r="EF100" s="320"/>
      <c r="EG100" s="320"/>
      <c r="EH100" s="476"/>
      <c r="EI100" s="877"/>
      <c r="EJ100" s="417"/>
      <c r="EK100" s="226"/>
    </row>
    <row r="101" spans="1:141" hidden="1" x14ac:dyDescent="0.2">
      <c r="A101" s="171"/>
      <c r="B101" s="1056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802"/>
      <c r="EC101" s="802"/>
      <c r="ED101" s="320"/>
      <c r="EE101" s="320"/>
      <c r="EF101" s="320"/>
      <c r="EG101" s="320"/>
      <c r="EH101" s="476"/>
      <c r="EI101" s="877"/>
      <c r="EJ101" s="417"/>
      <c r="EK101" s="226"/>
    </row>
    <row r="102" spans="1:141" x14ac:dyDescent="0.2">
      <c r="A102" s="171"/>
      <c r="B102" s="1056"/>
      <c r="C102" s="13"/>
      <c r="D102" s="527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802"/>
      <c r="EC102" s="802"/>
      <c r="ED102" s="320"/>
      <c r="EE102" s="320"/>
      <c r="EF102" s="320"/>
      <c r="EG102" s="320"/>
      <c r="EH102" s="476"/>
      <c r="EI102" s="877"/>
      <c r="EJ102" s="417"/>
      <c r="EK102" s="226"/>
    </row>
    <row r="103" spans="1:141" x14ac:dyDescent="0.2">
      <c r="A103" s="171"/>
      <c r="B103" s="1056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802"/>
      <c r="EC103" s="802"/>
      <c r="ED103" s="320"/>
      <c r="EE103" s="320"/>
      <c r="EF103" s="320"/>
      <c r="EG103" s="320"/>
      <c r="EH103" s="476"/>
      <c r="EI103" s="877"/>
      <c r="EJ103" s="417"/>
      <c r="EK103" s="226"/>
    </row>
    <row r="104" spans="1:141" x14ac:dyDescent="0.2">
      <c r="A104" s="171"/>
      <c r="B104" s="1056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802"/>
      <c r="EC104" s="802"/>
      <c r="ED104" s="320"/>
      <c r="EE104" s="320"/>
      <c r="EF104" s="320"/>
      <c r="EG104" s="320"/>
      <c r="EH104" s="476"/>
      <c r="EI104" s="877"/>
      <c r="EJ104" s="417"/>
      <c r="EK104" s="226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802"/>
      <c r="EC105" s="802"/>
      <c r="ED105" s="320"/>
      <c r="EE105" s="320"/>
      <c r="EF105" s="320"/>
      <c r="EG105" s="320"/>
      <c r="EH105" s="476"/>
      <c r="EI105" s="877"/>
      <c r="EJ105" s="417"/>
      <c r="EK105" s="226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802"/>
      <c r="EC106" s="802"/>
      <c r="ED106" s="320"/>
      <c r="EE106" s="320"/>
      <c r="EF106" s="320"/>
      <c r="EG106" s="320"/>
      <c r="EH106" s="476"/>
      <c r="EI106" s="877"/>
      <c r="EJ106" s="417"/>
      <c r="EK106" s="226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802"/>
      <c r="EC107" s="802"/>
      <c r="ED107" s="320"/>
      <c r="EE107" s="320"/>
      <c r="EF107" s="320"/>
      <c r="EG107" s="320"/>
      <c r="EH107" s="476"/>
      <c r="EI107" s="877"/>
      <c r="EJ107" s="417"/>
      <c r="EK107" s="226"/>
    </row>
    <row r="108" spans="1:14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802"/>
      <c r="EC108" s="802"/>
      <c r="ED108" s="320"/>
      <c r="EE108" s="320"/>
      <c r="EF108" s="320"/>
      <c r="EG108" s="320"/>
      <c r="EH108" s="882"/>
      <c r="EI108" s="883"/>
      <c r="EJ108" s="417"/>
      <c r="EK108" s="226"/>
    </row>
    <row r="109" spans="1:14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776"/>
      <c r="EC109" s="776"/>
      <c r="ED109" s="319"/>
      <c r="EE109" s="319"/>
      <c r="EF109" s="319"/>
      <c r="EG109" s="319"/>
      <c r="EH109" s="477"/>
      <c r="EI109" s="418"/>
      <c r="EJ109" s="417"/>
      <c r="EK109" s="226"/>
    </row>
    <row r="110" spans="1:14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794">
        <v>2.5</v>
      </c>
      <c r="EC110" s="794">
        <v>2.5</v>
      </c>
      <c r="ED110" s="591">
        <v>2.5</v>
      </c>
      <c r="EE110" s="591">
        <v>2.5</v>
      </c>
      <c r="EF110" s="591">
        <v>2.5</v>
      </c>
      <c r="EG110" s="591">
        <v>2.5</v>
      </c>
      <c r="EH110" s="291"/>
      <c r="EI110" s="859"/>
      <c r="EJ110" s="417"/>
      <c r="EK110" s="226"/>
    </row>
    <row r="111" spans="1:14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613">
        <v>4</v>
      </c>
      <c r="EC111" s="613">
        <v>4</v>
      </c>
      <c r="ED111" s="917">
        <v>4</v>
      </c>
      <c r="EE111" s="941">
        <v>4</v>
      </c>
      <c r="EF111" s="917">
        <v>4</v>
      </c>
      <c r="EG111" s="941">
        <v>4</v>
      </c>
      <c r="EH111" s="858"/>
      <c r="EI111" s="860"/>
      <c r="EJ111" s="417"/>
      <c r="EK111" s="226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2"/>
      <c r="EI112" s="242"/>
      <c r="EJ112" s="306"/>
      <c r="EK112" s="226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1063"/>
      <c r="EI113" s="1063"/>
      <c r="EJ113" s="306"/>
      <c r="EK113" s="226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43"/>
      <c r="EI114" s="244"/>
      <c r="EJ114" s="306"/>
      <c r="EK114" s="226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50"/>
      <c r="EH115" s="243"/>
      <c r="EI115" s="244"/>
      <c r="EJ115" s="306"/>
      <c r="EK115" s="226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50"/>
      <c r="EH116" s="243"/>
      <c r="EI116" s="244"/>
      <c r="EJ116" s="306"/>
      <c r="EK116" s="226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43"/>
      <c r="EI117" s="242"/>
      <c r="EJ117" s="306"/>
      <c r="EK117" s="226"/>
    </row>
    <row r="118" spans="3:141" ht="13.5" customHeight="1" x14ac:dyDescent="0.25">
      <c r="C118" s="6">
        <v>1</v>
      </c>
      <c r="D118" s="1" t="s">
        <v>276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587"/>
      <c r="EH118" s="242"/>
      <c r="EI118" s="242"/>
      <c r="EJ118" s="306"/>
      <c r="EK118" s="226"/>
    </row>
    <row r="119" spans="3:14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586"/>
      <c r="EH119" s="242"/>
      <c r="EI119" s="242"/>
      <c r="EJ119" s="306"/>
      <c r="EK119" s="226"/>
    </row>
    <row r="120" spans="3:14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586"/>
      <c r="EH120" s="242"/>
      <c r="EI120" s="242"/>
      <c r="EJ120" s="306"/>
      <c r="EK120" s="226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586"/>
      <c r="EH121" s="242"/>
      <c r="EI121" s="242"/>
      <c r="EJ121" s="306"/>
      <c r="EK121" s="226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586"/>
      <c r="EH122" s="242"/>
      <c r="EI122" s="242"/>
      <c r="EJ122" s="306"/>
      <c r="EK122" s="226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306"/>
      <c r="EK123" s="226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306"/>
      <c r="EK124" s="226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306"/>
      <c r="EK125" s="226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306"/>
      <c r="EK126" s="226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306"/>
      <c r="EK127" s="226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306"/>
      <c r="EK128" s="226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306"/>
      <c r="EK129" s="226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306"/>
      <c r="EK130" s="226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306"/>
      <c r="EK131" s="226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</row>
    <row r="135" spans="3:141" ht="14.25" x14ac:dyDescent="0.25">
      <c r="C135" s="826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</row>
    <row r="136" spans="3:141" ht="14.25" x14ac:dyDescent="0.25">
      <c r="C136" s="826">
        <v>17</v>
      </c>
      <c r="D136" s="1" t="s">
        <v>268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  <c r="EI204" s="246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D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  <ignoredErrors>
    <ignoredError sqref="DZ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3" width="8.85546875" style="827" customWidth="1"/>
    <col min="134" max="137" width="11.42578125" style="827"/>
    <col min="138" max="155" width="11.42578125" style="169"/>
  </cols>
  <sheetData>
    <row r="2" spans="3:14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775"/>
      <c r="EC2" s="775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88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49" t="s">
        <v>236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69" t="str">
        <f>+entero!DU3</f>
        <v>Semana 1°</v>
      </c>
      <c r="DV4" s="1069" t="str">
        <f>+entero!DV3</f>
        <v>Semana 2°</v>
      </c>
      <c r="DW4" s="1069" t="str">
        <f>+entero!DW3</f>
        <v>Semana 3°</v>
      </c>
      <c r="DX4" s="1069" t="str">
        <f>+entero!DX3</f>
        <v>Semana 4°</v>
      </c>
      <c r="DY4" s="1069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49" t="str">
        <f>+entero!EB3</f>
        <v>Semana 2°</v>
      </c>
      <c r="EC4" s="1049" t="str">
        <f>+entero!EC3</f>
        <v>Semana 3°</v>
      </c>
      <c r="ED4" s="1075" t="str">
        <f>+entero!ED3</f>
        <v>Semana 4° 2019</v>
      </c>
      <c r="EE4" s="1053"/>
      <c r="EF4" s="1053"/>
      <c r="EG4" s="1053"/>
      <c r="EH4" s="1072" t="s">
        <v>252</v>
      </c>
      <c r="EI4" s="1073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71"/>
      <c r="E5" s="1068"/>
      <c r="F5" s="1068"/>
      <c r="G5" s="1068"/>
      <c r="H5" s="1068"/>
      <c r="I5" s="1068"/>
      <c r="J5" s="1068"/>
      <c r="K5" s="1068"/>
      <c r="L5" s="1068"/>
      <c r="M5" s="1068"/>
      <c r="N5" s="1068"/>
      <c r="O5" s="1068"/>
      <c r="P5" s="1068"/>
      <c r="Q5" s="1068"/>
      <c r="R5" s="1068"/>
      <c r="S5" s="1068"/>
      <c r="T5" s="1068"/>
      <c r="U5" s="1068"/>
      <c r="V5" s="1068"/>
      <c r="W5" s="1068"/>
      <c r="X5" s="1068"/>
      <c r="Y5" s="1068"/>
      <c r="Z5" s="1068"/>
      <c r="AA5" s="1068"/>
      <c r="AB5" s="1068"/>
      <c r="AC5" s="1068"/>
      <c r="AD5" s="1068"/>
      <c r="AE5" s="1068"/>
      <c r="AF5" s="1068"/>
      <c r="AG5" s="1068"/>
      <c r="AH5" s="1068"/>
      <c r="AI5" s="1068"/>
      <c r="AJ5" s="1068"/>
      <c r="AK5" s="1068"/>
      <c r="AL5" s="1068"/>
      <c r="AM5" s="1068"/>
      <c r="AN5" s="1068"/>
      <c r="AO5" s="1068"/>
      <c r="AP5" s="1068"/>
      <c r="AQ5" s="1068"/>
      <c r="AR5" s="1068"/>
      <c r="AS5" s="1068"/>
      <c r="AT5" s="1068"/>
      <c r="AU5" s="1068"/>
      <c r="AV5" s="1068"/>
      <c r="AW5" s="1068"/>
      <c r="AX5" s="1068"/>
      <c r="AY5" s="1068"/>
      <c r="AZ5" s="1068"/>
      <c r="BA5" s="1068"/>
      <c r="BB5" s="1068"/>
      <c r="BC5" s="1068"/>
      <c r="BD5" s="1068"/>
      <c r="BE5" s="1068"/>
      <c r="BF5" s="1068"/>
      <c r="BG5" s="1068"/>
      <c r="BH5" s="1068"/>
      <c r="BI5" s="1068"/>
      <c r="BJ5" s="1068"/>
      <c r="BK5" s="1068"/>
      <c r="BL5" s="1068"/>
      <c r="BM5" s="1068"/>
      <c r="BN5" s="1068"/>
      <c r="BO5" s="1068"/>
      <c r="BP5" s="1068"/>
      <c r="BQ5" s="1068"/>
      <c r="BR5" s="1068"/>
      <c r="BS5" s="1068"/>
      <c r="BT5" s="1068"/>
      <c r="BU5" s="1068"/>
      <c r="BV5" s="1068"/>
      <c r="BW5" s="1068"/>
      <c r="BX5" s="1068"/>
      <c r="BY5" s="1068"/>
      <c r="BZ5" s="1068"/>
      <c r="CA5" s="1068"/>
      <c r="CB5" s="1068"/>
      <c r="CC5" s="1068"/>
      <c r="CD5" s="1068"/>
      <c r="CE5" s="1068"/>
      <c r="CF5" s="1068"/>
      <c r="CG5" s="1068"/>
      <c r="CH5" s="1068"/>
      <c r="CI5" s="1068"/>
      <c r="CJ5" s="1068"/>
      <c r="CK5" s="1068"/>
      <c r="CL5" s="1068"/>
      <c r="CM5" s="1068"/>
      <c r="CN5" s="1068"/>
      <c r="CO5" s="1068"/>
      <c r="CP5" s="1068"/>
      <c r="CQ5" s="1068"/>
      <c r="CR5" s="1068"/>
      <c r="CS5" s="1068"/>
      <c r="CT5" s="1068"/>
      <c r="CU5" s="1068"/>
      <c r="CV5" s="1068"/>
      <c r="CW5" s="1068"/>
      <c r="CX5" s="1068"/>
      <c r="CY5" s="1068"/>
      <c r="CZ5" s="1068"/>
      <c r="DA5" s="1068"/>
      <c r="DB5" s="1068"/>
      <c r="DC5" s="1068"/>
      <c r="DD5" s="1068"/>
      <c r="DE5" s="1068"/>
      <c r="DF5" s="1068"/>
      <c r="DG5" s="1068"/>
      <c r="DH5" s="1074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70">
        <f>+entero!DU4</f>
        <v>43441</v>
      </c>
      <c r="DV5" s="1070">
        <f>+entero!DV4</f>
        <v>43448</v>
      </c>
      <c r="DW5" s="1070">
        <f>+entero!DW4</f>
        <v>43455</v>
      </c>
      <c r="DX5" s="1070">
        <f>+entero!DX4</f>
        <v>43462</v>
      </c>
      <c r="DY5" s="1070">
        <f>+entero!DY4</f>
        <v>43465</v>
      </c>
      <c r="DZ5" s="1050">
        <f>+entero!DZ4</f>
        <v>0</v>
      </c>
      <c r="EA5" s="1050">
        <f>+entero!EA4</f>
        <v>43469</v>
      </c>
      <c r="EB5" s="1050">
        <f>+entero!EB4</f>
        <v>43476</v>
      </c>
      <c r="EC5" s="1050">
        <f>+entero!EC4</f>
        <v>43483</v>
      </c>
      <c r="ED5" s="969">
        <f>+entero!ED4</f>
        <v>43486</v>
      </c>
      <c r="EE5" s="969">
        <f>+entero!EE4</f>
        <v>43488</v>
      </c>
      <c r="EF5" s="969">
        <f>+entero!EF4</f>
        <v>43489</v>
      </c>
      <c r="EG5" s="969">
        <f>+entero!EG4</f>
        <v>43490</v>
      </c>
      <c r="EH5" s="965" t="s">
        <v>246</v>
      </c>
      <c r="EI5" s="966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844"/>
      <c r="EC6" s="844"/>
      <c r="ED6" s="736"/>
      <c r="EE6" s="736"/>
      <c r="EF6" s="736"/>
      <c r="EG6" s="736"/>
      <c r="EH6" s="890"/>
      <c r="EI6" s="887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780">
        <f>+entero!EB7</f>
        <v>8927.5340799700007</v>
      </c>
      <c r="EC7" s="780">
        <f>+entero!EC7</f>
        <v>8864.7831631699992</v>
      </c>
      <c r="ED7" s="481">
        <f>+entero!ED7</f>
        <v>8837.7593566600008</v>
      </c>
      <c r="EE7" s="481">
        <f>+entero!EE7</f>
        <v>8822.0855046599991</v>
      </c>
      <c r="EF7" s="481">
        <f>+entero!EF7</f>
        <v>8805.3805634599994</v>
      </c>
      <c r="EG7" s="481">
        <f>+entero!EG7</f>
        <v>8767.7006518300004</v>
      </c>
      <c r="EH7" s="782">
        <f>+entero!EH7</f>
        <v>-97.082511339998746</v>
      </c>
      <c r="EI7" s="989">
        <f>+entero!EI7</f>
        <v>-1.0951481785063999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780">
        <f>+entero!EB8</f>
        <v>6879.8233059599997</v>
      </c>
      <c r="EC8" s="780">
        <f>+entero!EC8</f>
        <v>6811.8229842799992</v>
      </c>
      <c r="ED8" s="481">
        <f>+entero!ED8</f>
        <v>6797.4960635999996</v>
      </c>
      <c r="EE8" s="481">
        <f>+entero!EE8</f>
        <v>6784.2816556899998</v>
      </c>
      <c r="EF8" s="481">
        <f>+entero!EF8</f>
        <v>6763.22810768</v>
      </c>
      <c r="EG8" s="481">
        <f>+entero!EG8</f>
        <v>6730.4511171300001</v>
      </c>
      <c r="EH8" s="782">
        <f>+entero!EH8</f>
        <v>-81.371867149999161</v>
      </c>
      <c r="EI8" s="989">
        <f>+entero!EI8</f>
        <v>-1.1945681403903952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780">
        <f>+entero!EB9</f>
        <v>233.75486387000001</v>
      </c>
      <c r="EC9" s="780">
        <f>+entero!EC9</f>
        <v>233.06251452999999</v>
      </c>
      <c r="ED9" s="481">
        <f>+entero!ED9</f>
        <v>232.99060384000001</v>
      </c>
      <c r="EE9" s="481">
        <f>+entero!EE9</f>
        <v>232.99060384000001</v>
      </c>
      <c r="EF9" s="481">
        <f>+entero!EF9</f>
        <v>232.82838673000001</v>
      </c>
      <c r="EG9" s="481">
        <f>+entero!EG9</f>
        <v>232.65780791</v>
      </c>
      <c r="EH9" s="988">
        <f>+entero!EH9</f>
        <v>-0.4047066199999847</v>
      </c>
      <c r="EI9" s="989">
        <f>+entero!EI9</f>
        <v>-0.17364723830262108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780">
        <f>+entero!EB10</f>
        <v>1777.5370673</v>
      </c>
      <c r="EC10" s="780">
        <f>+entero!EC10</f>
        <v>1783.58668906</v>
      </c>
      <c r="ED10" s="481">
        <f>+entero!ED10</f>
        <v>1770.9729175499999</v>
      </c>
      <c r="EE10" s="481">
        <f>+entero!EE10</f>
        <v>1768.5134734600001</v>
      </c>
      <c r="EF10" s="481">
        <f>+entero!EF10</f>
        <v>1773.0495707</v>
      </c>
      <c r="EG10" s="481">
        <f>+entero!EG10</f>
        <v>1768.3438045</v>
      </c>
      <c r="EH10" s="782">
        <f>+entero!EH10</f>
        <v>-15.242884559999993</v>
      </c>
      <c r="EI10" s="989">
        <f>+entero!EI10</f>
        <v>-0.85461977561815949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780">
        <f>+entero!EB11</f>
        <v>36.418842839999996</v>
      </c>
      <c r="EC11" s="780">
        <f>+entero!EC11</f>
        <v>36.310975299999996</v>
      </c>
      <c r="ED11" s="481">
        <f>+entero!ED11</f>
        <v>36.299771669999998</v>
      </c>
      <c r="EE11" s="481">
        <f>+entero!EE11</f>
        <v>36.299771669999998</v>
      </c>
      <c r="EF11" s="481">
        <f>+entero!EF11</f>
        <v>36.274498350000002</v>
      </c>
      <c r="EG11" s="481">
        <f>+entero!EG11</f>
        <v>36.247922290000005</v>
      </c>
      <c r="EH11" s="1025">
        <f>+entero!EH11</f>
        <v>-6.3053009999990195E-2</v>
      </c>
      <c r="EI11" s="989">
        <f>+entero!EI11</f>
        <v>-0.17364724984402224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780">
        <f>+entero!EB12</f>
        <v>8927.4838683800008</v>
      </c>
      <c r="EC12" s="780">
        <f>+entero!EC12</f>
        <v>8864.7595848299989</v>
      </c>
      <c r="ED12" s="481">
        <f>+entero!ED12</f>
        <v>8837.7357783200023</v>
      </c>
      <c r="EE12" s="481">
        <f>+entero!EE12</f>
        <v>8822.0180047599988</v>
      </c>
      <c r="EF12" s="481">
        <f>+entero!EF12</f>
        <v>8805.3130635599991</v>
      </c>
      <c r="EG12" s="481">
        <f>+entero!EG12</f>
        <v>8767.6331519300002</v>
      </c>
      <c r="EH12" s="782">
        <f>+entero!EH12</f>
        <v>-97.12643289999869</v>
      </c>
      <c r="EI12" s="989">
        <f>+entero!EI12</f>
        <v>-1.0956465538694116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1950.2902885160352</v>
      </c>
      <c r="EA13" s="780">
        <f>+entero!EA13</f>
        <v>2095.6537684329442</v>
      </c>
      <c r="EB13" s="780">
        <f>+entero!EB13</f>
        <v>2081.2542972638485</v>
      </c>
      <c r="EC13" s="780">
        <f>+entero!EC13</f>
        <v>2115.5250289839646</v>
      </c>
      <c r="ED13" s="481">
        <f>+entero!ED13</f>
        <v>2083.4979053571424</v>
      </c>
      <c r="EE13" s="481">
        <f>+entero!EE13</f>
        <v>2079.0110440029148</v>
      </c>
      <c r="EF13" s="481">
        <f>+entero!EF13</f>
        <v>2087.1609228352763</v>
      </c>
      <c r="EG13" s="481">
        <f>+entero!EG13</f>
        <v>2074.5502467055389</v>
      </c>
      <c r="EH13" s="782">
        <f>+entero!EH13</f>
        <v>-40.974782278425664</v>
      </c>
      <c r="EI13" s="989">
        <f>+entero!EI13</f>
        <v>-1.9368611440208183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780">
        <f>+entero!EB14</f>
        <v>1054.1107103699997</v>
      </c>
      <c r="EC14" s="780">
        <f>+entero!EC14</f>
        <v>1057.8124546400002</v>
      </c>
      <c r="ED14" s="481">
        <f>+entero!ED14</f>
        <v>1057.9315600100001</v>
      </c>
      <c r="EE14" s="481">
        <f>+entero!EE14</f>
        <v>1060.4656844199999</v>
      </c>
      <c r="EF14" s="481">
        <f>+entero!EF14</f>
        <v>1060.6406376300001</v>
      </c>
      <c r="EG14" s="481">
        <f>+entero!EG14</f>
        <v>1060.8164083600002</v>
      </c>
      <c r="EH14" s="782">
        <f>+entero!EH14</f>
        <v>3.0039537200000268</v>
      </c>
      <c r="EI14" s="989">
        <f>+entero!EI14</f>
        <v>0.28397791185228449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780">
        <f>+entero!EB15</f>
        <v>0</v>
      </c>
      <c r="EC15" s="780">
        <f>+entero!EC15</f>
        <v>0</v>
      </c>
      <c r="ED15" s="481">
        <f>+entero!ED15</f>
        <v>0</v>
      </c>
      <c r="EE15" s="481">
        <f>+entero!EE15</f>
        <v>0</v>
      </c>
      <c r="EF15" s="481">
        <f>+entero!EF15</f>
        <v>0</v>
      </c>
      <c r="EG15" s="481">
        <f>+entero!EG15</f>
        <v>0</v>
      </c>
      <c r="EH15" s="782">
        <f>+entero!EH15</f>
        <v>0</v>
      </c>
      <c r="EI15" s="989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780">
        <f>+entero!EB16</f>
        <v>139.35185292</v>
      </c>
      <c r="EC16" s="780">
        <f>+entero!EC16</f>
        <v>143.94489369999999</v>
      </c>
      <c r="ED16" s="481">
        <f>+entero!ED16</f>
        <v>143.96515138000001</v>
      </c>
      <c r="EE16" s="481">
        <f>+entero!EE16</f>
        <v>143.99639567</v>
      </c>
      <c r="EF16" s="481">
        <f>+entero!EF16</f>
        <v>144.00685933</v>
      </c>
      <c r="EG16" s="481">
        <f>+entero!EG16</f>
        <v>144.01879418000001</v>
      </c>
      <c r="EH16" s="988">
        <f>+entero!EH16</f>
        <v>7.3900480000020252E-2</v>
      </c>
      <c r="EI16" s="989">
        <f>+entero!EI16</f>
        <v>5.1339424484231344E-2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780">
        <f>+entero!EB17</f>
        <v>0</v>
      </c>
      <c r="EC17" s="780">
        <f>+entero!EC17</f>
        <v>0</v>
      </c>
      <c r="ED17" s="481">
        <f>+entero!ED17</f>
        <v>0</v>
      </c>
      <c r="EE17" s="481">
        <f>+entero!EE17</f>
        <v>0</v>
      </c>
      <c r="EF17" s="481">
        <f>+entero!EF17</f>
        <v>0</v>
      </c>
      <c r="EG17" s="481">
        <f>+entero!EG17</f>
        <v>0</v>
      </c>
      <c r="EH17" s="782"/>
      <c r="EI17" s="989"/>
      <c r="EJ17" s="815"/>
      <c r="EK17" s="815"/>
      <c r="EL17" s="815"/>
      <c r="EM17" s="815"/>
      <c r="EN17" s="815"/>
      <c r="EO17" s="815"/>
      <c r="EP17" s="815"/>
      <c r="EQ17" s="815"/>
      <c r="ER17" s="816"/>
      <c r="ES17" s="816"/>
      <c r="ET17" s="816"/>
      <c r="EU17" s="816"/>
      <c r="EV17" s="816"/>
      <c r="EW17" s="816"/>
      <c r="EX17" s="816"/>
      <c r="EY17" s="816"/>
    </row>
    <row r="18" spans="2:15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11035.827187836034</v>
      </c>
      <c r="EA18" s="780">
        <f>+entero!EA18</f>
        <v>11140.671159072945</v>
      </c>
      <c r="EB18" s="780">
        <f>+entero!EB18</f>
        <v>11148.090018563847</v>
      </c>
      <c r="EC18" s="780">
        <f>+entero!EC18</f>
        <v>11124.229507513963</v>
      </c>
      <c r="ED18" s="481">
        <f>+entero!ED18</f>
        <v>11065.198835057145</v>
      </c>
      <c r="EE18" s="481">
        <f>+entero!EE18</f>
        <v>11045.025444432913</v>
      </c>
      <c r="EF18" s="481">
        <f>+entero!EF18</f>
        <v>11036.480845725275</v>
      </c>
      <c r="EG18" s="481">
        <f>+entero!EG18</f>
        <v>10986.202192815539</v>
      </c>
      <c r="EH18" s="782">
        <f>+entero!EH18</f>
        <v>-138.02731469842365</v>
      </c>
      <c r="EI18" s="989">
        <f>+entero!EI18</f>
        <v>-1.24078089727645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780">
        <f>+entero!EB19</f>
        <v>0</v>
      </c>
      <c r="EC19" s="780">
        <f>+entero!EC19</f>
        <v>0</v>
      </c>
      <c r="ED19" s="481">
        <f>+entero!ED19</f>
        <v>0</v>
      </c>
      <c r="EE19" s="481">
        <f>+entero!EE19</f>
        <v>0</v>
      </c>
      <c r="EF19" s="481">
        <f>+entero!EF19</f>
        <v>0</v>
      </c>
      <c r="EG19" s="481">
        <f>+entero!EG19</f>
        <v>0</v>
      </c>
      <c r="EH19" s="1026"/>
      <c r="EI19" s="989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780">
        <f>+entero!EB20</f>
        <v>0</v>
      </c>
      <c r="EC20" s="780">
        <f>+entero!EC20</f>
        <v>0</v>
      </c>
      <c r="ED20" s="481">
        <f>+entero!ED20</f>
        <v>0</v>
      </c>
      <c r="EE20" s="481">
        <f>+entero!EE20</f>
        <v>0</v>
      </c>
      <c r="EF20" s="481">
        <f>+entero!EF20</f>
        <v>0</v>
      </c>
      <c r="EG20" s="481">
        <f>+entero!EG20</f>
        <v>0</v>
      </c>
      <c r="EH20" s="782"/>
      <c r="EI20" s="989"/>
      <c r="EJ20" s="166"/>
      <c r="EK20" s="166"/>
      <c r="EL20" s="166"/>
      <c r="EM20" s="166"/>
      <c r="EN20" s="166"/>
      <c r="EO20" s="166"/>
      <c r="EP20" s="166"/>
      <c r="EQ20" s="166"/>
    </row>
    <row r="21" spans="2:15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780">
        <f>+entero!EB21</f>
        <v>84</v>
      </c>
      <c r="EC21" s="780">
        <f>+entero!EC21</f>
        <v>83</v>
      </c>
      <c r="ED21" s="481">
        <f>+entero!ED21</f>
        <v>15.5</v>
      </c>
      <c r="EE21" s="481">
        <f>+entero!EE21</f>
        <v>19</v>
      </c>
      <c r="EF21" s="481">
        <f>+entero!EF21</f>
        <v>17</v>
      </c>
      <c r="EG21" s="481">
        <f>+entero!EG21</f>
        <v>22.2</v>
      </c>
      <c r="EH21" s="782">
        <f>+entero!EH21</f>
        <v>-9.2999999999999972</v>
      </c>
      <c r="EI21" s="989">
        <f>+entero!EI21</f>
        <v>-11.204819277108429</v>
      </c>
      <c r="EJ21" s="815"/>
      <c r="EK21" s="815"/>
      <c r="EL21" s="815"/>
      <c r="EM21" s="815"/>
      <c r="EN21" s="815"/>
      <c r="EO21" s="815"/>
      <c r="EP21" s="815"/>
      <c r="EQ21" s="815"/>
      <c r="ER21" s="816"/>
      <c r="ES21" s="816"/>
      <c r="ET21" s="816"/>
      <c r="EU21" s="816"/>
      <c r="EV21" s="816"/>
      <c r="EW21" s="816"/>
      <c r="EX21" s="816"/>
      <c r="EY21" s="816"/>
    </row>
    <row r="22" spans="2:15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780">
        <f>+entero!EB22</f>
        <v>1.7000000000000002</v>
      </c>
      <c r="EC22" s="780">
        <f>+entero!EC22</f>
        <v>1.8</v>
      </c>
      <c r="ED22" s="481">
        <f>+entero!ED22</f>
        <v>0</v>
      </c>
      <c r="EE22" s="481">
        <f>+entero!EE22</f>
        <v>0</v>
      </c>
      <c r="EF22" s="481">
        <f>+entero!EF22</f>
        <v>1.8</v>
      </c>
      <c r="EG22" s="481">
        <f>+entero!EG22</f>
        <v>1.2</v>
      </c>
      <c r="EH22" s="988">
        <f>+entero!EH22</f>
        <v>1.2</v>
      </c>
      <c r="EI22" s="989">
        <f>+entero!EI22</f>
        <v>0</v>
      </c>
      <c r="EJ22" s="815"/>
      <c r="EK22" s="815"/>
      <c r="EL22" s="815"/>
      <c r="EM22" s="815"/>
      <c r="EN22" s="815"/>
      <c r="EO22" s="815"/>
      <c r="EP22" s="815"/>
      <c r="EQ22" s="815"/>
      <c r="ER22" s="816"/>
      <c r="ES22" s="816"/>
      <c r="ET22" s="816"/>
      <c r="EU22" s="816"/>
      <c r="EV22" s="816"/>
      <c r="EW22" s="816"/>
      <c r="EX22" s="816"/>
      <c r="EY22" s="816"/>
    </row>
    <row r="23" spans="2:15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780">
        <f>+entero!EB23</f>
        <v>0</v>
      </c>
      <c r="EC23" s="780">
        <f>+entero!EC23</f>
        <v>0</v>
      </c>
      <c r="ED23" s="481">
        <f>+entero!ED23</f>
        <v>0</v>
      </c>
      <c r="EE23" s="481">
        <f>+entero!EE23</f>
        <v>0</v>
      </c>
      <c r="EF23" s="481">
        <f>+entero!EF23</f>
        <v>0</v>
      </c>
      <c r="EG23" s="481">
        <f>+entero!EG23</f>
        <v>0</v>
      </c>
      <c r="EH23" s="1026"/>
      <c r="EI23" s="989"/>
      <c r="EJ23" s="815"/>
      <c r="EK23" s="815"/>
      <c r="EL23" s="815"/>
      <c r="EM23" s="815"/>
      <c r="EN23" s="815"/>
      <c r="EO23" s="815"/>
      <c r="EP23" s="815"/>
      <c r="EQ23" s="815"/>
      <c r="ER23" s="816"/>
      <c r="ES23" s="816"/>
      <c r="ET23" s="816"/>
      <c r="EU23" s="816"/>
      <c r="EV23" s="816"/>
      <c r="EW23" s="816"/>
      <c r="EX23" s="816"/>
      <c r="EY23" s="816"/>
    </row>
    <row r="24" spans="2:15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780">
        <f>+entero!EB24</f>
        <v>0</v>
      </c>
      <c r="EC24" s="780">
        <f>+entero!EC24</f>
        <v>0</v>
      </c>
      <c r="ED24" s="481">
        <f>+entero!ED24</f>
        <v>0</v>
      </c>
      <c r="EE24" s="481">
        <f>+entero!EE24</f>
        <v>0</v>
      </c>
      <c r="EF24" s="481">
        <f>+entero!EF24</f>
        <v>0</v>
      </c>
      <c r="EG24" s="481">
        <f>+entero!EG24</f>
        <v>0</v>
      </c>
      <c r="EH24" s="1026"/>
      <c r="EI24" s="989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780">
        <f>+entero!EB25</f>
        <v>0</v>
      </c>
      <c r="EC25" s="780">
        <f>+entero!EC25</f>
        <v>0</v>
      </c>
      <c r="ED25" s="481">
        <f>+entero!ED25</f>
        <v>0</v>
      </c>
      <c r="EE25" s="481">
        <f>+entero!EE25</f>
        <v>0</v>
      </c>
      <c r="EF25" s="481">
        <f>+entero!EF25</f>
        <v>0</v>
      </c>
      <c r="EG25" s="481">
        <f>+entero!EG25</f>
        <v>0</v>
      </c>
      <c r="EH25" s="1026"/>
      <c r="EI25" s="989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780">
        <f>+entero!EB26</f>
        <v>23</v>
      </c>
      <c r="EC26" s="780">
        <f>+entero!EC26</f>
        <v>34</v>
      </c>
      <c r="ED26" s="481">
        <f>+entero!ED26</f>
        <v>0</v>
      </c>
      <c r="EE26" s="481">
        <f>+entero!EE26</f>
        <v>10</v>
      </c>
      <c r="EF26" s="481">
        <f>+entero!EF26</f>
        <v>9</v>
      </c>
      <c r="EG26" s="481">
        <f>+entero!EG26</f>
        <v>17</v>
      </c>
      <c r="EH26" s="782">
        <f>+entero!EH26</f>
        <v>2</v>
      </c>
      <c r="EI26" s="989">
        <f>+entero!EI26</f>
        <v>5.8823529411764701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24"/>
      <c r="EE27" s="824"/>
      <c r="EF27" s="1043"/>
      <c r="EG27" s="824"/>
      <c r="EH27" s="888"/>
      <c r="EI27" s="889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10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4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4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4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4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  <c r="EG170" s="770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  <c r="EG171" s="770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  <c r="EG172" s="77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</sheetData>
  <mergeCells count="132"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ED4:EG4"/>
    <mergeCell ref="DO4:DO5"/>
    <mergeCell ref="DW4:DW5"/>
    <mergeCell ref="EC4:EC5"/>
    <mergeCell ref="DJ4:DJ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7:AO21 BA18:CO20 BA7:CO16 AO11:AO16 ED7 E8:AN8 ED8 E9:AN9 ED9 E10:AN10 ED10 E11:AN11 AP11:AZ11 ED11 E12:AN12 AP12:AZ12 ED12 E13:AN13 AP13:AZ13 ED13 E14:AN14 AP14:AZ14 ED14 E15:AN15 AP15:AZ15 ED15 E16:AN16 AP16:AZ16 ED16 E17:AN17 ED17 E18:AN18 AP18:AZ18 ED18 E19:AN19 AP19:AZ19 ED19 E20:AN20 AP20:AZ20 ED20 AP21:AQ21 CP20:EB20 CP19:EB19 CP18:EB18 AP17:EB17 CP16:EB16 CP15:EB15 CP14:EB14 CP13:EB13 CP12:EB12 CP11:EB11 CP10:EB10 CP9:EB9 CP8:EB8 DO7:EB7 EE7:EI7 EE8:EI8 EE9:EI9 EE10:EI10 EE11:EI11 EE12:EI12 EE13:EI13 EE14:EI14 EE15:EI15 EE16:EI16 EE17:EG17 EE18:EI18 EE19:EG19 EE20:EG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.28515625" style="827" customWidth="1"/>
    <col min="138" max="149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9" t="str">
        <f>+entero!DU3</f>
        <v>Semana 1°</v>
      </c>
      <c r="DV3" s="1069" t="str">
        <f>+entero!DV3</f>
        <v>Semana 2°</v>
      </c>
      <c r="DW3" s="1069" t="str">
        <f>+entero!DW3</f>
        <v>Semana 3°</v>
      </c>
      <c r="DX3" s="1069" t="str">
        <f>+entero!DX3</f>
        <v>Semana 4°</v>
      </c>
      <c r="DY3" s="1069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5" t="str">
        <f>+entero!ED3</f>
        <v>Semana 4° 2019</v>
      </c>
      <c r="EE3" s="1053"/>
      <c r="EF3" s="1053"/>
      <c r="EG3" s="1053"/>
      <c r="EH3" s="1072" t="s">
        <v>252</v>
      </c>
      <c r="EI3" s="1073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74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0"/>
      <c r="DV4" s="1070"/>
      <c r="DW4" s="1070"/>
      <c r="DX4" s="1070"/>
      <c r="DY4" s="1070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846"/>
      <c r="EC5" s="846"/>
      <c r="ED5" s="324"/>
      <c r="EE5" s="324"/>
      <c r="EF5" s="324"/>
      <c r="EG5" s="324"/>
      <c r="EH5" s="867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56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781">
        <f>+entero!EB28</f>
        <v>73335.34136185293</v>
      </c>
      <c r="EC6" s="781">
        <f>+entero!EC28</f>
        <v>71201.566784091279</v>
      </c>
      <c r="ED6" s="891">
        <f>+entero!ED28</f>
        <v>70757.186598957633</v>
      </c>
      <c r="EE6" s="891">
        <f>+entero!EE28</f>
        <v>70207.987807351135</v>
      </c>
      <c r="EF6" s="891">
        <f>+entero!EF28</f>
        <v>69518.307123958177</v>
      </c>
      <c r="EG6" s="891">
        <f>+entero!EG28</f>
        <v>69325.958644786238</v>
      </c>
      <c r="EH6" s="868">
        <f>+entero!EH28</f>
        <v>-1875.6081393050408</v>
      </c>
      <c r="EI6" s="990">
        <f>+entero!EI28</f>
        <v>-2.6342231274103289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56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781">
        <f>+entero!EB29</f>
        <v>49571.432265910007</v>
      </c>
      <c r="EC7" s="781">
        <f>+entero!EC29</f>
        <v>49167.772236410005</v>
      </c>
      <c r="ED7" s="891">
        <f>+entero!ED29</f>
        <v>49038.459421109997</v>
      </c>
      <c r="EE7" s="891">
        <f>+entero!EE29</f>
        <v>49127.523689109999</v>
      </c>
      <c r="EF7" s="891">
        <f>+entero!EF29</f>
        <v>48953.324079099999</v>
      </c>
      <c r="EG7" s="891">
        <f>+entero!EG29</f>
        <v>48900.386880699996</v>
      </c>
      <c r="EH7" s="868">
        <f>+entero!EH29</f>
        <v>-267.3853557100083</v>
      </c>
      <c r="EI7" s="990">
        <f>+entero!EI29</f>
        <v>-0.54382239330339477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56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781">
        <f>+entero!EB30</f>
        <v>-11671.107071144112</v>
      </c>
      <c r="EC8" s="781">
        <f>+entero!EC30</f>
        <v>-11644.478515424889</v>
      </c>
      <c r="ED8" s="891">
        <f>+entero!ED30</f>
        <v>-11588.408018039798</v>
      </c>
      <c r="EE8" s="891">
        <f>+entero!EE30</f>
        <v>-11391.519823480283</v>
      </c>
      <c r="EF8" s="891">
        <f>+entero!EF30</f>
        <v>-11451.123536865091</v>
      </c>
      <c r="EG8" s="891">
        <f>+entero!EG30</f>
        <v>-11245.576541509306</v>
      </c>
      <c r="EH8" s="868">
        <f>+entero!EH30</f>
        <v>398.90197391558286</v>
      </c>
      <c r="EI8" s="990">
        <f>+entero!EI30</f>
        <v>-3.4256748671670945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56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781">
        <f>+entero!EB31</f>
        <v>17476.361727363106</v>
      </c>
      <c r="EC9" s="781">
        <f>+entero!EC31</f>
        <v>16066.893408826289</v>
      </c>
      <c r="ED9" s="891">
        <f>+entero!ED31</f>
        <v>15707.39871488588</v>
      </c>
      <c r="EE9" s="891">
        <f>+entero!EE31</f>
        <v>15199.02130212568</v>
      </c>
      <c r="EF9" s="891">
        <f>+entero!EF31</f>
        <v>14700.70453096548</v>
      </c>
      <c r="EG9" s="891">
        <f>+entero!EG31</f>
        <v>14728.04074552428</v>
      </c>
      <c r="EH9" s="868">
        <f>+entero!EH31</f>
        <v>-1338.8526633020083</v>
      </c>
      <c r="EI9" s="990">
        <f>+entero!EI31</f>
        <v>-8.3329902628626051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56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781">
        <f>+entero!EB32</f>
        <v>9047.1076420504014</v>
      </c>
      <c r="EC10" s="781">
        <f>+entero!EC32</f>
        <v>8956.1924884441996</v>
      </c>
      <c r="ED10" s="891">
        <f>+entero!ED32</f>
        <v>8956.179089286401</v>
      </c>
      <c r="EE10" s="891">
        <f>+entero!EE32</f>
        <v>8956.1774533135995</v>
      </c>
      <c r="EF10" s="891">
        <f>+entero!EF32</f>
        <v>8956.1901266147997</v>
      </c>
      <c r="EG10" s="891">
        <f>+entero!EG32</f>
        <v>8956.1252622964003</v>
      </c>
      <c r="EH10" s="868">
        <f>+entero!EH32</f>
        <v>-6.7226147799374303E-2</v>
      </c>
      <c r="EI10" s="990">
        <f>+entero!EI32</f>
        <v>-7.5061079678473419E-4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56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783"/>
      <c r="EC11" s="783"/>
      <c r="ED11" s="892"/>
      <c r="EE11" s="892"/>
      <c r="EF11" s="892"/>
      <c r="EG11" s="892"/>
      <c r="EH11" s="869"/>
      <c r="EI11" s="991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56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75381.564260549989</v>
      </c>
      <c r="EA12" s="781">
        <f>+entero!EA34</f>
        <v>75591.36073963411</v>
      </c>
      <c r="EB12" s="781">
        <f>+entero!EB34</f>
        <v>75534.764622804141</v>
      </c>
      <c r="EC12" s="781">
        <f>+entero!EC34</f>
        <v>74713.053331934105</v>
      </c>
      <c r="ED12" s="891">
        <f>+entero!ED34</f>
        <v>74531.754021904111</v>
      </c>
      <c r="EE12" s="891">
        <f>+entero!EE34</f>
        <v>75040.059650624113</v>
      </c>
      <c r="EF12" s="891">
        <f>+entero!EF34</f>
        <v>74788.651324684106</v>
      </c>
      <c r="EG12" s="891">
        <f>+entero!EG34</f>
        <v>73424.689642944111</v>
      </c>
      <c r="EH12" s="868">
        <f>+entero!EH34</f>
        <v>-1288.3636889899935</v>
      </c>
      <c r="EI12" s="990">
        <f>+entero!EI34</f>
        <v>-1.7244157901914026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56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135043.51505399999</v>
      </c>
      <c r="EA13" s="781">
        <f>+entero!EA35</f>
        <v>134918.45409088538</v>
      </c>
      <c r="EB13" s="781">
        <f>+entero!EB35</f>
        <v>134570.14877156541</v>
      </c>
      <c r="EC13" s="781">
        <f>+entero!EC35</f>
        <v>132672.85508032539</v>
      </c>
      <c r="ED13" s="891">
        <f>+entero!ED35</f>
        <v>132027.86289136537</v>
      </c>
      <c r="EE13" s="891">
        <f>+entero!EE35</f>
        <v>132530.57997016536</v>
      </c>
      <c r="EF13" s="891">
        <f>+entero!EF35</f>
        <v>132061.81027666538</v>
      </c>
      <c r="EG13" s="891">
        <f>+entero!EG35</f>
        <v>130680.14758066539</v>
      </c>
      <c r="EH13" s="868">
        <f>+entero!EH35</f>
        <v>-1992.7074996599986</v>
      </c>
      <c r="EI13" s="990">
        <f>+entero!EI35</f>
        <v>-1.5019707674592042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56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222251.37878418996</v>
      </c>
      <c r="EA14" s="781">
        <f>+entero!EA36</f>
        <v>221936.19981021294</v>
      </c>
      <c r="EB14" s="781">
        <f>+entero!EB36</f>
        <v>221473.71828419296</v>
      </c>
      <c r="EC14" s="781">
        <f>+entero!EC36</f>
        <v>219419.06302336292</v>
      </c>
      <c r="ED14" s="891">
        <f>+entero!ED36</f>
        <v>218735.85952420294</v>
      </c>
      <c r="EE14" s="891">
        <f>+entero!EE36</f>
        <v>218539.90125663287</v>
      </c>
      <c r="EF14" s="891">
        <f>+entero!EF36</f>
        <v>218066.23076018295</v>
      </c>
      <c r="EG14" s="891">
        <f>+entero!EG36</f>
        <v>216549.77953848295</v>
      </c>
      <c r="EH14" s="868">
        <f>+entero!EH36</f>
        <v>-2869.2834848799685</v>
      </c>
      <c r="EI14" s="990">
        <f>+entero!EI36</f>
        <v>-1.3076728363271006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893"/>
      <c r="EE15" s="893"/>
      <c r="EF15" s="893"/>
      <c r="EG15" s="893"/>
      <c r="EH15" s="870"/>
      <c r="EI15" s="894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56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90.772448035016083</v>
      </c>
      <c r="EA16" s="784">
        <f>+entero!EA38</f>
        <v>90.721782885470631</v>
      </c>
      <c r="EB16" s="784">
        <f>+entero!EB38</f>
        <v>90.758106792719403</v>
      </c>
      <c r="EC16" s="784">
        <f>+entero!EC38</f>
        <v>90.470778632631138</v>
      </c>
      <c r="ED16" s="895">
        <f>+entero!ED38</f>
        <v>90.546625946895503</v>
      </c>
      <c r="EE16" s="895">
        <f>+entero!EE38</f>
        <v>90.570565939973207</v>
      </c>
      <c r="EF16" s="895">
        <f>+entero!EF38</f>
        <v>90.512638233912796</v>
      </c>
      <c r="EG16" s="895">
        <f>+entero!EG38</f>
        <v>90.378387697537605</v>
      </c>
      <c r="EH16" s="1005">
        <f>+entero!EH38</f>
        <v>-9.2390935093533244E-2</v>
      </c>
      <c r="EI16" s="896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56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86.672897003715178</v>
      </c>
      <c r="EA17" s="784">
        <f>+entero!EA39</f>
        <v>86.601188236758048</v>
      </c>
      <c r="EB17" s="784">
        <f>+entero!EB39</f>
        <v>86.559916396432399</v>
      </c>
      <c r="EC17" s="784">
        <f>+entero!EC39</f>
        <v>86.268090778476477</v>
      </c>
      <c r="ED17" s="895">
        <f>+entero!ED39</f>
        <v>86.278899692522003</v>
      </c>
      <c r="EE17" s="895">
        <f>+entero!EE39</f>
        <v>86.296166545138306</v>
      </c>
      <c r="EF17" s="895">
        <f>+entero!EF39</f>
        <v>86.227013817296097</v>
      </c>
      <c r="EG17" s="895">
        <f>+entero!EG39</f>
        <v>86.104299466263797</v>
      </c>
      <c r="EH17" s="1005">
        <f>+entero!EH39</f>
        <v>-0.1637913122126804</v>
      </c>
      <c r="EI17" s="896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56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89.94520345479647</v>
      </c>
      <c r="EA18" s="785">
        <f>+entero!EA40</f>
        <v>89.899458338170362</v>
      </c>
      <c r="EB18" s="785">
        <f>+entero!EB40</f>
        <v>89.9047227697952</v>
      </c>
      <c r="EC18" s="785">
        <f>+entero!EC40</f>
        <v>89.750345478812235</v>
      </c>
      <c r="ED18" s="897">
        <f>+entero!ED40</f>
        <v>89.767526682548606</v>
      </c>
      <c r="EE18" s="897">
        <f>+entero!EE40</f>
        <v>89.738210565398376</v>
      </c>
      <c r="EF18" s="897">
        <f>+entero!EF40</f>
        <v>89.703600233080294</v>
      </c>
      <c r="EG18" s="897">
        <f>+entero!EG40</f>
        <v>89.646156335505509</v>
      </c>
      <c r="EH18" s="1034">
        <f>+entero!EH40</f>
        <v>-0.10418914330672635</v>
      </c>
      <c r="EI18" s="898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754"/>
      <c r="EC30" s="75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5"/>
      <c r="EC31" s="755"/>
      <c r="ED31" s="750"/>
      <c r="EE31" s="750"/>
      <c r="EF31" s="750"/>
      <c r="EG31" s="750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3"/>
      <c r="EC32" s="753"/>
      <c r="ED32" s="750"/>
      <c r="EE32" s="750"/>
      <c r="EF32" s="750"/>
      <c r="EG32" s="750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</sheetData>
  <mergeCells count="133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D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EC3:EC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8.285156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9" t="str">
        <f>+entero!DU3</f>
        <v>Semana 1°</v>
      </c>
      <c r="DV3" s="1069" t="str">
        <f>+entero!DV3</f>
        <v>Semana 2°</v>
      </c>
      <c r="DW3" s="1069" t="str">
        <f>+entero!DW3</f>
        <v>Semana 3°</v>
      </c>
      <c r="DX3" s="1069" t="str">
        <f>+entero!DX3</f>
        <v>Semana 4°</v>
      </c>
      <c r="DY3" s="1069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5" t="str">
        <f>+entero!ED3</f>
        <v>Semana 4° 2019</v>
      </c>
      <c r="EE3" s="1053"/>
      <c r="EF3" s="1053"/>
      <c r="EG3" s="1053"/>
      <c r="EH3" s="1072" t="s">
        <v>252</v>
      </c>
      <c r="EI3" s="1073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0"/>
      <c r="DV4" s="1070"/>
      <c r="DW4" s="1070"/>
      <c r="DX4" s="1070"/>
      <c r="DY4" s="1070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786">
        <f>+entero!EB42</f>
        <v>2872.6015125408153</v>
      </c>
      <c r="EC6" s="786">
        <f>+entero!EC42</f>
        <v>2878.9174156020399</v>
      </c>
      <c r="ED6" s="901">
        <f>+entero!ED42</f>
        <v>2878.9174156020399</v>
      </c>
      <c r="EE6" s="901">
        <f>+entero!EE42</f>
        <v>2878.9174156020399</v>
      </c>
      <c r="EF6" s="901">
        <f>+entero!EF42</f>
        <v>2878.9174156020399</v>
      </c>
      <c r="EG6" s="901">
        <f>+entero!EG42</f>
        <v>2882.7957093338186</v>
      </c>
      <c r="EH6" s="900">
        <f>+entero!EH42</f>
        <v>3.87829373177874</v>
      </c>
      <c r="EI6" s="992">
        <f>+entero!EI42</f>
        <v>0.1347136152902717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780">
        <f>+entero!EB43</f>
        <v>2554.2363520408162</v>
      </c>
      <c r="EC7" s="780">
        <f>+entero!EC43</f>
        <v>2554.2369489795919</v>
      </c>
      <c r="ED7" s="481">
        <f>+entero!ED43</f>
        <v>2554.2369489795919</v>
      </c>
      <c r="EE7" s="481">
        <f>+entero!EE43</f>
        <v>2554.2369489795919</v>
      </c>
      <c r="EF7" s="481">
        <f>+entero!EF43</f>
        <v>2554.2369489795919</v>
      </c>
      <c r="EG7" s="481">
        <f>+entero!EG43</f>
        <v>2554.2375459183677</v>
      </c>
      <c r="EH7" s="1033">
        <f>+entero!EH43</f>
        <v>0</v>
      </c>
      <c r="EI7" s="989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780">
        <f>+entero!EB44</f>
        <v>17522.061375000001</v>
      </c>
      <c r="EC8" s="780">
        <f>+entero!EC44</f>
        <v>17522.065470000001</v>
      </c>
      <c r="ED8" s="481">
        <f>+entero!ED44</f>
        <v>17522.065470000001</v>
      </c>
      <c r="EE8" s="481">
        <f>+entero!EE44</f>
        <v>17522.065470000001</v>
      </c>
      <c r="EF8" s="481">
        <f>+entero!EF44</f>
        <v>17522.065470000001</v>
      </c>
      <c r="EG8" s="481">
        <f>+entero!EG44</f>
        <v>17522.069565000002</v>
      </c>
      <c r="EH8" s="1033">
        <f>+entero!EH44</f>
        <v>0</v>
      </c>
      <c r="EI8" s="989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780">
        <f>+entero!EB45</f>
        <v>0</v>
      </c>
      <c r="EC9" s="780">
        <f>+entero!EC45</f>
        <v>0</v>
      </c>
      <c r="ED9" s="481">
        <f>+entero!ED45</f>
        <v>0</v>
      </c>
      <c r="EE9" s="481">
        <f>+entero!EE45</f>
        <v>0</v>
      </c>
      <c r="EF9" s="481">
        <f>+entero!EF45</f>
        <v>0</v>
      </c>
      <c r="EG9" s="481">
        <f>+entero!EG45</f>
        <v>0</v>
      </c>
      <c r="EH9" s="782"/>
      <c r="EI9" s="989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780">
        <f>+entero!EB46</f>
        <v>318.36516049999915</v>
      </c>
      <c r="EC10" s="780">
        <f>+entero!EC46</f>
        <v>324.68046662244819</v>
      </c>
      <c r="ED10" s="481">
        <f>+entero!ED46</f>
        <v>324.68046662244819</v>
      </c>
      <c r="EE10" s="481">
        <f>+entero!EE46</f>
        <v>324.68046662244819</v>
      </c>
      <c r="EF10" s="481">
        <f>+entero!EF46</f>
        <v>324.68046662244819</v>
      </c>
      <c r="EG10" s="481">
        <f>+entero!EG46</f>
        <v>328.55816341545102</v>
      </c>
      <c r="EH10" s="782">
        <f>+entero!EH46</f>
        <v>3.8776967930028263</v>
      </c>
      <c r="EI10" s="989">
        <f>+entero!EI46</f>
        <v>1.1943116976950607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780">
        <f>+entero!EB47</f>
        <v>2183.9850010299942</v>
      </c>
      <c r="EC11" s="780">
        <f>+entero!EC47</f>
        <v>2227.3080010299946</v>
      </c>
      <c r="ED11" s="481">
        <f>+entero!ED47</f>
        <v>2227.3080010299946</v>
      </c>
      <c r="EE11" s="481">
        <f>+entero!EE47</f>
        <v>2227.3080010299946</v>
      </c>
      <c r="EF11" s="481">
        <f>+entero!EF47</f>
        <v>2227.3080010299946</v>
      </c>
      <c r="EG11" s="481">
        <f>+entero!EG47</f>
        <v>2253.9090010299942</v>
      </c>
      <c r="EH11" s="782">
        <f>+entero!EH47</f>
        <v>26.600999999999658</v>
      </c>
      <c r="EI11" s="989">
        <f>+entero!EI47</f>
        <v>1.1943116976950829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780">
        <f>+entero!EB49</f>
        <v>0</v>
      </c>
      <c r="EC12" s="780">
        <f>+entero!EC49</f>
        <v>0</v>
      </c>
      <c r="ED12" s="481">
        <f>+entero!ED49</f>
        <v>0</v>
      </c>
      <c r="EE12" s="481">
        <f>+entero!EE49</f>
        <v>0</v>
      </c>
      <c r="EF12" s="481">
        <f>+entero!EF49</f>
        <v>0</v>
      </c>
      <c r="EG12" s="481">
        <f>+entero!EG49</f>
        <v>0</v>
      </c>
      <c r="EH12" s="782">
        <f>+entero!EH49</f>
        <v>0</v>
      </c>
      <c r="EI12" s="989">
        <f>+entero!EI48</f>
        <v>1.1739054577043717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756">
        <f>+entero!EB50</f>
        <v>13.237299255102034</v>
      </c>
      <c r="EC13" s="756">
        <f>+entero!EC50</f>
        <v>0</v>
      </c>
      <c r="ED13" s="902">
        <f>+entero!ED50</f>
        <v>0</v>
      </c>
      <c r="EE13" s="902">
        <f>+entero!EE50</f>
        <v>0</v>
      </c>
      <c r="EF13" s="902">
        <f>+entero!EF50</f>
        <v>0</v>
      </c>
      <c r="EG13" s="902">
        <f>+entero!EG50</f>
        <v>0</v>
      </c>
      <c r="EH13" s="782">
        <f>+entero!EH50</f>
        <v>0</v>
      </c>
      <c r="EI13" s="989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756">
        <f>+entero!EB51</f>
        <v>0</v>
      </c>
      <c r="EC14" s="756">
        <f>+entero!EC51</f>
        <v>0</v>
      </c>
      <c r="ED14" s="902">
        <f>+entero!ED51</f>
        <v>0</v>
      </c>
      <c r="EE14" s="902">
        <f>+entero!EE51</f>
        <v>0</v>
      </c>
      <c r="EF14" s="902">
        <f>+entero!EF51</f>
        <v>0</v>
      </c>
      <c r="EG14" s="902">
        <f>+entero!EG51</f>
        <v>0</v>
      </c>
      <c r="EH14" s="782">
        <f>+entero!EH51</f>
        <v>0</v>
      </c>
      <c r="EI14" s="989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756">
        <f>+entero!EB52</f>
        <v>0</v>
      </c>
      <c r="EC15" s="756">
        <f>+entero!EC52</f>
        <v>0</v>
      </c>
      <c r="ED15" s="902">
        <f>+entero!ED52</f>
        <v>0</v>
      </c>
      <c r="EE15" s="902">
        <f>+entero!EE52</f>
        <v>0</v>
      </c>
      <c r="EF15" s="902">
        <f>+entero!EF52</f>
        <v>0</v>
      </c>
      <c r="EG15" s="902">
        <f>+entero!EG52</f>
        <v>0</v>
      </c>
      <c r="EH15" s="782">
        <f>+entero!EH52</f>
        <v>0</v>
      </c>
      <c r="EI15" s="989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756">
        <f>+entero!EB53</f>
        <v>0</v>
      </c>
      <c r="EC16" s="756">
        <f>+entero!EC53</f>
        <v>0</v>
      </c>
      <c r="ED16" s="902">
        <f>+entero!ED53</f>
        <v>0</v>
      </c>
      <c r="EE16" s="902">
        <f>+entero!EE53</f>
        <v>0</v>
      </c>
      <c r="EF16" s="902">
        <f>+entero!EF53</f>
        <v>0</v>
      </c>
      <c r="EG16" s="902">
        <f>+entero!EG53</f>
        <v>0</v>
      </c>
      <c r="EH16" s="782"/>
      <c r="EI16" s="989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756">
        <f>+entero!EB54</f>
        <v>13.237299255102034</v>
      </c>
      <c r="EC17" s="756">
        <f>+entero!EC54</f>
        <v>0</v>
      </c>
      <c r="ED17" s="902">
        <f>+entero!ED54</f>
        <v>0</v>
      </c>
      <c r="EE17" s="902">
        <f>+entero!EE54</f>
        <v>0</v>
      </c>
      <c r="EF17" s="902">
        <f>+entero!EF54</f>
        <v>0</v>
      </c>
      <c r="EG17" s="902">
        <f>+entero!EG54</f>
        <v>0</v>
      </c>
      <c r="EH17" s="782">
        <f>+entero!EH54</f>
        <v>0</v>
      </c>
      <c r="EI17" s="989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756">
        <f>+entero!EB55</f>
        <v>90.807872889999956</v>
      </c>
      <c r="EC18" s="756">
        <f>+entero!EC55</f>
        <v>0</v>
      </c>
      <c r="ED18" s="902">
        <f>+entero!ED55</f>
        <v>0</v>
      </c>
      <c r="EE18" s="902">
        <f>+entero!EE55</f>
        <v>0</v>
      </c>
      <c r="EF18" s="902">
        <f>+entero!EF55</f>
        <v>0</v>
      </c>
      <c r="EG18" s="902">
        <f>+entero!EG55</f>
        <v>0</v>
      </c>
      <c r="EH18" s="782">
        <f>+entero!EH55</f>
        <v>0</v>
      </c>
      <c r="EI18" s="989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757">
        <f>+entero!EB56</f>
        <v>0</v>
      </c>
      <c r="EC19" s="757">
        <f>+entero!EC56</f>
        <v>0</v>
      </c>
      <c r="ED19" s="903">
        <f>+entero!ED56</f>
        <v>0</v>
      </c>
      <c r="EE19" s="903">
        <f>+entero!EE56</f>
        <v>0</v>
      </c>
      <c r="EF19" s="903">
        <f>+entero!EF56</f>
        <v>0</v>
      </c>
      <c r="EG19" s="903">
        <f>+entero!EG56</f>
        <v>0</v>
      </c>
      <c r="EH19" s="1006"/>
      <c r="EI19" s="993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</sheetData>
  <mergeCells count="132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D3:EG3"/>
    <mergeCell ref="DU3:DU4"/>
    <mergeCell ref="DD3:DD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" style="827" customWidth="1"/>
    <col min="138" max="147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236</v>
      </c>
      <c r="DI3" s="1052" t="s">
        <v>247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9" t="str">
        <f>+entero!DU3</f>
        <v>Semana 1°</v>
      </c>
      <c r="DV3" s="1069" t="str">
        <f>+entero!DV3</f>
        <v>Semana 2°</v>
      </c>
      <c r="DW3" s="1069" t="str">
        <f>+entero!DW3</f>
        <v>Semana 3°</v>
      </c>
      <c r="DX3" s="1069" t="str">
        <f>+entero!DX3</f>
        <v>Semana 4°</v>
      </c>
      <c r="DY3" s="1069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5" t="str">
        <f>+entero!ED3</f>
        <v>Semana 4° 2019</v>
      </c>
      <c r="EE3" s="1053"/>
      <c r="EF3" s="1053"/>
      <c r="EG3" s="1053"/>
      <c r="EH3" s="1072" t="s">
        <v>252</v>
      </c>
      <c r="EI3" s="1073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50"/>
      <c r="DI4" s="1078"/>
      <c r="DJ4" s="1078"/>
      <c r="DK4" s="1078"/>
      <c r="DL4" s="1078"/>
      <c r="DM4" s="1074"/>
      <c r="DN4" s="1074"/>
      <c r="DO4" s="1074"/>
      <c r="DP4" s="1074"/>
      <c r="DQ4" s="1074"/>
      <c r="DR4" s="1074"/>
      <c r="DS4" s="1074"/>
      <c r="DT4" s="1074"/>
      <c r="DU4" s="1079"/>
      <c r="DV4" s="1079"/>
      <c r="DW4" s="1079"/>
      <c r="DX4" s="1079"/>
      <c r="DY4" s="1079"/>
      <c r="DZ4" s="1074"/>
      <c r="EA4" s="1074"/>
      <c r="EB4" s="1074"/>
      <c r="EC4" s="1074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74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2" t="s">
        <v>182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27120.656508039359</v>
      </c>
      <c r="EA6" s="778">
        <f>+entero!EA58</f>
        <v>27080.567251754066</v>
      </c>
      <c r="EB6" s="778">
        <f>+entero!EB58</f>
        <v>27067.226886003344</v>
      </c>
      <c r="EC6" s="778">
        <f>+entero!EC58</f>
        <v>26845.968659391099</v>
      </c>
      <c r="ED6" s="904">
        <f>+entero!ED58</f>
        <v>26750.725208456697</v>
      </c>
      <c r="EE6" s="904">
        <f>+entero!EE58</f>
        <v>26742.676237418793</v>
      </c>
      <c r="EF6" s="904">
        <f>+entero!EF58</f>
        <v>26695.251878098094</v>
      </c>
      <c r="EG6" s="904">
        <f>+entero!EG58</f>
        <v>26490.948180748244</v>
      </c>
      <c r="EH6" s="486">
        <f>+entero!EH58</f>
        <v>-355.02047864285487</v>
      </c>
      <c r="EI6" s="996">
        <f>+entero!EI58</f>
        <v>-1.3224349739329067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8" t="s">
        <v>186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87.639583743975749</v>
      </c>
      <c r="EA7" s="508">
        <f>+entero!EA59</f>
        <v>87.583022759408138</v>
      </c>
      <c r="EB7" s="508">
        <f>+entero!EB59</f>
        <v>87.598605619927284</v>
      </c>
      <c r="EC7" s="508">
        <f>+entero!EC59</f>
        <v>87.435209455177414</v>
      </c>
      <c r="ED7" s="905">
        <f>+entero!ED59</f>
        <v>87.444230240394063</v>
      </c>
      <c r="EE7" s="905">
        <f>+entero!EE59</f>
        <v>87.413896795991846</v>
      </c>
      <c r="EF7" s="905">
        <f>+entero!EF59</f>
        <v>87.350586352668088</v>
      </c>
      <c r="EG7" s="905">
        <f>+entero!EG59</f>
        <v>87.2629374563857</v>
      </c>
      <c r="EH7" s="994">
        <f>+entero!EH59</f>
        <v>-0.17227199879171451</v>
      </c>
      <c r="EI7" s="871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26270.107091129732</v>
      </c>
      <c r="EA8" s="778">
        <f>+entero!EA60</f>
        <v>26226.577455835704</v>
      </c>
      <c r="EB8" s="778">
        <f>+entero!EB60</f>
        <v>26207.636798539785</v>
      </c>
      <c r="EC8" s="778">
        <f>+entero!EC60</f>
        <v>25981.666764347367</v>
      </c>
      <c r="ED8" s="904">
        <f>+entero!ED60</f>
        <v>25884.811505832782</v>
      </c>
      <c r="EE8" s="904">
        <f>+entero!EE60</f>
        <v>25875.637461908584</v>
      </c>
      <c r="EF8" s="904">
        <f>+entero!EF60</f>
        <v>25827.388758564564</v>
      </c>
      <c r="EG8" s="904">
        <f>+entero!EG60</f>
        <v>25624.007655966896</v>
      </c>
      <c r="EH8" s="486">
        <f>+entero!EH60</f>
        <v>-357.65910838047057</v>
      </c>
      <c r="EI8" s="996">
        <f>+entero!EI60</f>
        <v>-1.3765826173679496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87.218016116950594</v>
      </c>
      <c r="EA9" s="508">
        <f>+entero!EA61</f>
        <v>87.156699027325445</v>
      </c>
      <c r="EB9" s="508">
        <f>+entero!EB61</f>
        <v>87.169262705164229</v>
      </c>
      <c r="EC9" s="508">
        <f>+entero!EC61</f>
        <v>86.995027550153949</v>
      </c>
      <c r="ED9" s="905">
        <f>+entero!ED61</f>
        <v>87.001591745319516</v>
      </c>
      <c r="EE9" s="905">
        <f>+entero!EE61</f>
        <v>86.969423236672981</v>
      </c>
      <c r="EF9" s="905">
        <f>+entero!EF61</f>
        <v>86.901682738883537</v>
      </c>
      <c r="EG9" s="905">
        <f>+entero!EG61</f>
        <v>86.807604785708094</v>
      </c>
      <c r="EH9" s="994">
        <f>+entero!EH61</f>
        <v>-0.18742276444585571</v>
      </c>
      <c r="EI9" s="871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804"/>
      <c r="EC10" s="804"/>
      <c r="ED10" s="906"/>
      <c r="EE10" s="906"/>
      <c r="EF10" s="906"/>
      <c r="EG10" s="906"/>
      <c r="EH10" s="265"/>
      <c r="EI10" s="997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4860.5131372463557</v>
      </c>
      <c r="EA11" s="487">
        <f>+entero!EA63</f>
        <v>4893.5105359262561</v>
      </c>
      <c r="EB11" s="487">
        <f>+entero!EB63</f>
        <v>4933.7368479000152</v>
      </c>
      <c r="EC11" s="487">
        <f>+entero!EC63</f>
        <v>4887.4962553927253</v>
      </c>
      <c r="ED11" s="907">
        <f>+entero!ED63</f>
        <v>4863.8048728446229</v>
      </c>
      <c r="EE11" s="907">
        <f>+entero!EE63</f>
        <v>4957.2932044729023</v>
      </c>
      <c r="EF11" s="907">
        <f>+entero!EF63</f>
        <v>4941.4442344393738</v>
      </c>
      <c r="EG11" s="907">
        <f>+entero!EG63</f>
        <v>4760.2919277542433</v>
      </c>
      <c r="EH11" s="995">
        <f>+entero!EH63</f>
        <v>-127.20432763848203</v>
      </c>
      <c r="EI11" s="871">
        <f>+entero!EI63</f>
        <v>-2.6026480838349131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79.138505968214133</v>
      </c>
      <c r="EA12" s="881">
        <f>+entero!EA64</f>
        <v>79.107421105002544</v>
      </c>
      <c r="EB12" s="881">
        <f>+entero!EB64</f>
        <v>79.37434597342515</v>
      </c>
      <c r="EC12" s="881">
        <f>+entero!EC64</f>
        <v>78.765436021693972</v>
      </c>
      <c r="ED12" s="908">
        <f>+entero!ED64</f>
        <v>78.883208820606342</v>
      </c>
      <c r="EE12" s="908">
        <f>+entero!EE64</f>
        <v>79.192970819078113</v>
      </c>
      <c r="EF12" s="908">
        <f>+entero!EF64</f>
        <v>79.068365221533227</v>
      </c>
      <c r="EG12" s="908">
        <f>+entero!EG64</f>
        <v>78.366226913684358</v>
      </c>
      <c r="EH12" s="994">
        <f>+entero!EH64</f>
        <v>-0.39920910800961451</v>
      </c>
      <c r="EI12" s="871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487">
        <f>+entero!EB65</f>
        <v>0</v>
      </c>
      <c r="EC13" s="487">
        <f>+entero!EC65</f>
        <v>0</v>
      </c>
      <c r="ED13" s="907">
        <f>+entero!ED65</f>
        <v>0</v>
      </c>
      <c r="EE13" s="907">
        <f>+entero!EE65</f>
        <v>0</v>
      </c>
      <c r="EF13" s="907">
        <f>+entero!EF65</f>
        <v>0</v>
      </c>
      <c r="EG13" s="907">
        <f>+entero!EG65</f>
        <v>0</v>
      </c>
      <c r="EH13" s="509">
        <f>+entero!EH65</f>
        <v>0</v>
      </c>
      <c r="EI13" s="871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8697.0773751384841</v>
      </c>
      <c r="EA14" s="487">
        <f>+entero!EA66</f>
        <v>8648.2643369170946</v>
      </c>
      <c r="EB14" s="487">
        <f>+entero!EB66</f>
        <v>8605.7411295570364</v>
      </c>
      <c r="EC14" s="487">
        <f>+entero!EC66</f>
        <v>8448.9506921853172</v>
      </c>
      <c r="ED14" s="907">
        <f>+entero!ED66</f>
        <v>8381.3569780555754</v>
      </c>
      <c r="EE14" s="907">
        <f>+entero!EE66</f>
        <v>8380.542320632836</v>
      </c>
      <c r="EF14" s="907">
        <f>+entero!EF66</f>
        <v>8348.8569900847324</v>
      </c>
      <c r="EG14" s="907">
        <f>+entero!EG66</f>
        <v>8346.2766673063088</v>
      </c>
      <c r="EH14" s="995">
        <f>+entero!EH66</f>
        <v>-102.67402487900836</v>
      </c>
      <c r="EI14" s="871">
        <f>+entero!EI66</f>
        <v>-1.2152281226350925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81.493204328641923</v>
      </c>
      <c r="EA15" s="881">
        <f>+entero!EA67</f>
        <v>81.35095029389295</v>
      </c>
      <c r="EB15" s="881">
        <f>+entero!EB67</f>
        <v>81.188403565649693</v>
      </c>
      <c r="EC15" s="881">
        <f>+entero!EC67</f>
        <v>80.850618110988549</v>
      </c>
      <c r="ED15" s="908">
        <f>+entero!ED67</f>
        <v>80.74667969227896</v>
      </c>
      <c r="EE15" s="908">
        <f>+entero!EE67</f>
        <v>80.71696524766844</v>
      </c>
      <c r="EF15" s="908">
        <f>+entero!EF67</f>
        <v>80.630743660945512</v>
      </c>
      <c r="EG15" s="908">
        <f>+entero!EG67</f>
        <v>80.623187041502632</v>
      </c>
      <c r="EH15" s="994">
        <f>+entero!EH67</f>
        <v>-0.22743106948591674</v>
      </c>
      <c r="EI15" s="871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487">
        <f>+entero!EB68</f>
        <v>0</v>
      </c>
      <c r="EC16" s="487">
        <f>+entero!EC68</f>
        <v>0</v>
      </c>
      <c r="ED16" s="907">
        <f>+entero!ED68</f>
        <v>0</v>
      </c>
      <c r="EE16" s="907">
        <f>+entero!EE68</f>
        <v>0</v>
      </c>
      <c r="EF16" s="907">
        <f>+entero!EF68</f>
        <v>0</v>
      </c>
      <c r="EG16" s="907">
        <f>+entero!EG68</f>
        <v>0</v>
      </c>
      <c r="EH16" s="509">
        <f>+entero!EH68</f>
        <v>0</v>
      </c>
      <c r="EI16" s="871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11916.121758212823</v>
      </c>
      <c r="EA17" s="487">
        <f>+entero!EA69</f>
        <v>11901.726969545181</v>
      </c>
      <c r="EB17" s="487">
        <f>+entero!EB69</f>
        <v>11892.952013450433</v>
      </c>
      <c r="EC17" s="487">
        <f>+entero!EC69</f>
        <v>11871.974146287168</v>
      </c>
      <c r="ED17" s="907">
        <f>+entero!ED69</f>
        <v>11863.152791876088</v>
      </c>
      <c r="EE17" s="907">
        <f>+entero!EE69</f>
        <v>11765.830279494161</v>
      </c>
      <c r="EF17" s="907">
        <f>+entero!EF69</f>
        <v>11766.243230790082</v>
      </c>
      <c r="EG17" s="907">
        <f>+entero!EG69</f>
        <v>11750.475638397953</v>
      </c>
      <c r="EH17" s="995">
        <f>+entero!EH69</f>
        <v>-121.49850788921503</v>
      </c>
      <c r="EI17" s="871">
        <f>+entero!EI69</f>
        <v>-1.0234061024064212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95.8701918433174</v>
      </c>
      <c r="EA18" s="881">
        <f>+entero!EA70</f>
        <v>95.857903587048327</v>
      </c>
      <c r="EB18" s="881">
        <f>+entero!EB70</f>
        <v>95.846116552985464</v>
      </c>
      <c r="EC18" s="881">
        <f>+entero!EC70</f>
        <v>95.842598041682564</v>
      </c>
      <c r="ED18" s="908">
        <f>+entero!ED70</f>
        <v>95.844732980813788</v>
      </c>
      <c r="EE18" s="908">
        <f>+entero!EE70</f>
        <v>95.812845479953836</v>
      </c>
      <c r="EF18" s="908">
        <f>+entero!EF70</f>
        <v>95.812892844629658</v>
      </c>
      <c r="EG18" s="908">
        <f>+entero!EG70</f>
        <v>95.806338091298286</v>
      </c>
      <c r="EH18" s="509">
        <f>+entero!EH70</f>
        <v>-3.6259950384277317E-2</v>
      </c>
      <c r="EI18" s="871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487">
        <f>+entero!EB71</f>
        <v>0</v>
      </c>
      <c r="EC19" s="487">
        <f>+entero!EC71</f>
        <v>0</v>
      </c>
      <c r="ED19" s="907">
        <f>+entero!ED71</f>
        <v>0</v>
      </c>
      <c r="EE19" s="907">
        <f>+entero!EE71</f>
        <v>0</v>
      </c>
      <c r="EF19" s="907">
        <f>+entero!EF71</f>
        <v>0</v>
      </c>
      <c r="EG19" s="907">
        <f>+entero!EG71</f>
        <v>0</v>
      </c>
      <c r="EH19" s="509">
        <f>+entero!EH71</f>
        <v>0</v>
      </c>
      <c r="EI19" s="871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796.39482053207007</v>
      </c>
      <c r="EA20" s="487">
        <f>+entero!EA72</f>
        <v>783.0756134471701</v>
      </c>
      <c r="EB20" s="487">
        <f>+entero!EB72</f>
        <v>775.20680763230143</v>
      </c>
      <c r="EC20" s="487">
        <f>+entero!EC72</f>
        <v>773.24567048215533</v>
      </c>
      <c r="ED20" s="907">
        <f>+entero!ED72</f>
        <v>776.49686305649959</v>
      </c>
      <c r="EE20" s="907">
        <f>+entero!EE72</f>
        <v>771.97165730868608</v>
      </c>
      <c r="EF20" s="907">
        <f>+entero!EF72</f>
        <v>770.84430325037692</v>
      </c>
      <c r="EG20" s="907">
        <f>+entero!EG72</f>
        <v>766.96342250839427</v>
      </c>
      <c r="EH20" s="994">
        <f>+entero!EH72</f>
        <v>-6.2822479737610593</v>
      </c>
      <c r="EI20" s="871">
        <f>+entero!EI72</f>
        <v>-0.812451748982157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82.178421993877464</v>
      </c>
      <c r="EA21" s="508">
        <f>+entero!EA73</f>
        <v>82.176899107231449</v>
      </c>
      <c r="EB21" s="508">
        <f>+entero!EB73</f>
        <v>83.394396228755468</v>
      </c>
      <c r="EC21" s="508">
        <f>+entero!EC73</f>
        <v>83.309924021550643</v>
      </c>
      <c r="ED21" s="905">
        <f>+entero!ED73</f>
        <v>83.38944839866555</v>
      </c>
      <c r="EE21" s="905">
        <f>+entero!EE73</f>
        <v>83.293477753939257</v>
      </c>
      <c r="EF21" s="905">
        <f>+entero!EF73</f>
        <v>83.274697634021237</v>
      </c>
      <c r="EG21" s="905">
        <f>+entero!EG73</f>
        <v>83.238855978619071</v>
      </c>
      <c r="EH21" s="994">
        <f>+entero!EH73</f>
        <v>-7.106804293157154E-2</v>
      </c>
      <c r="EI21" s="871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804"/>
      <c r="EC22" s="804"/>
      <c r="ED22" s="906"/>
      <c r="EE22" s="906"/>
      <c r="EF22" s="906"/>
      <c r="EG22" s="906"/>
      <c r="EH22" s="265"/>
      <c r="EI22" s="997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778">
        <f>+entero!EB75</f>
        <v>4579.4698379846759</v>
      </c>
      <c r="EC23" s="778">
        <f>+entero!EC75</f>
        <v>4334.0583993663386</v>
      </c>
      <c r="ED23" s="904">
        <f>+entero!ED75</f>
        <v>4285.9399290979709</v>
      </c>
      <c r="EE23" s="904">
        <f>+entero!EE75</f>
        <v>4188.6496403027049</v>
      </c>
      <c r="EF23" s="904">
        <f>+entero!EF75</f>
        <v>4111.0509030906587</v>
      </c>
      <c r="EG23" s="904">
        <f>+entero!EG75</f>
        <v>4088.5692617086643</v>
      </c>
      <c r="EH23" s="486">
        <f>+entero!EH75</f>
        <v>-245.48913765767429</v>
      </c>
      <c r="EI23" s="996">
        <f>+entero!EI75</f>
        <v>-5.6641861977117403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778">
        <f>+entero!EB76</f>
        <v>2338.2934071683671</v>
      </c>
      <c r="EC24" s="778">
        <f>+entero!EC76</f>
        <v>2097.0631784803209</v>
      </c>
      <c r="ED24" s="904">
        <f>+entero!ED76</f>
        <v>2046.1295685677842</v>
      </c>
      <c r="EE24" s="904">
        <f>+entero!EE76</f>
        <v>1955.6457689723031</v>
      </c>
      <c r="EF24" s="904">
        <f>+entero!EF76</f>
        <v>1883.8402562616616</v>
      </c>
      <c r="EG24" s="904">
        <f>+entero!EG76</f>
        <v>1861.0332882638481</v>
      </c>
      <c r="EH24" s="486">
        <f>+entero!EH76</f>
        <v>-236.02989021647272</v>
      </c>
      <c r="EI24" s="996">
        <f>+entero!EI76</f>
        <v>-11.255258908676113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778">
        <f>+entero!EB77</f>
        <v>590.78809724344012</v>
      </c>
      <c r="EC25" s="778">
        <f>+entero!EC77</f>
        <v>588.76567168950442</v>
      </c>
      <c r="ED25" s="904">
        <f>+entero!ED77</f>
        <v>588.78172646792996</v>
      </c>
      <c r="EE25" s="904">
        <f>+entero!EE77</f>
        <v>581.41213871137018</v>
      </c>
      <c r="EF25" s="904">
        <f>+entero!EF77</f>
        <v>581.41653874489805</v>
      </c>
      <c r="EG25" s="904">
        <f>+entero!EG77</f>
        <v>581.4222822142857</v>
      </c>
      <c r="EH25" s="486">
        <f>+entero!EH77</f>
        <v>-7.3433894752187143</v>
      </c>
      <c r="EI25" s="996">
        <f>+entero!EI77</f>
        <v>-1.2472516364866126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778">
        <f>+entero!EB78</f>
        <v>596.27762320286877</v>
      </c>
      <c r="EC26" s="778">
        <f>+entero!EC78</f>
        <v>590.41709455651312</v>
      </c>
      <c r="ED26" s="904">
        <f>+entero!ED78</f>
        <v>593.09707405225652</v>
      </c>
      <c r="EE26" s="904">
        <f>+entero!EE78</f>
        <v>591.12604819903197</v>
      </c>
      <c r="EF26" s="904">
        <f>+entero!EF78</f>
        <v>585.15347045409919</v>
      </c>
      <c r="EG26" s="904">
        <f>+entero!EG78</f>
        <v>585.29728287053058</v>
      </c>
      <c r="EH26" s="486">
        <f>+entero!EH78</f>
        <v>-5.1198116859825404</v>
      </c>
      <c r="EI26" s="996">
        <f>+entero!EI78</f>
        <v>-0.86715166840286573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778">
        <f>+entero!EB79</f>
        <v>1054.1107103699997</v>
      </c>
      <c r="EC27" s="778">
        <f>+entero!EC79</f>
        <v>1057.8124546400002</v>
      </c>
      <c r="ED27" s="904">
        <f>+entero!ED79</f>
        <v>1057.9315600100001</v>
      </c>
      <c r="EE27" s="904">
        <f>+entero!EE79</f>
        <v>1060.4656844199999</v>
      </c>
      <c r="EF27" s="904">
        <f>+entero!EF79</f>
        <v>1060.6406376300001</v>
      </c>
      <c r="EG27" s="904">
        <f>+entero!EG79</f>
        <v>1060.8164083600002</v>
      </c>
      <c r="EH27" s="486">
        <f>+entero!EH79</f>
        <v>3.0039537200000268</v>
      </c>
      <c r="EI27" s="996">
        <f>+entero!EI79</f>
        <v>0.28397791185228449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2" t="s">
        <v>192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778">
        <f>+entero!EB80</f>
        <v>1485.3024125503528</v>
      </c>
      <c r="EC28" s="778">
        <f>+entero!EC80</f>
        <v>1226.2382203018421</v>
      </c>
      <c r="ED28" s="904">
        <f>+entero!ED80</f>
        <v>1182.4711443721837</v>
      </c>
      <c r="EE28" s="904">
        <f>+entero!EE80</f>
        <v>1088.8657138215021</v>
      </c>
      <c r="EF28" s="904">
        <f>+entero!EF80</f>
        <v>1016.3778707114766</v>
      </c>
      <c r="EG28" s="904">
        <f>+entero!EG80</f>
        <v>998.62758907247257</v>
      </c>
      <c r="EH28" s="486">
        <f>+entero!EH80</f>
        <v>-227.61063122936957</v>
      </c>
      <c r="EI28" s="996">
        <f>+entero!EI80</f>
        <v>-18.561697675133836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778">
        <f>+entero!EB81</f>
        <v>1342.5841860174842</v>
      </c>
      <c r="EC29" s="778">
        <f>+entero!EC81</f>
        <v>1091.3122310253291</v>
      </c>
      <c r="ED29" s="904">
        <f>+entero!ED81</f>
        <v>1043.4953303499271</v>
      </c>
      <c r="EE29" s="904">
        <f>+entero!EE81</f>
        <v>953.43421521247001</v>
      </c>
      <c r="EF29" s="904">
        <f>+entero!EF81</f>
        <v>886.85311636737731</v>
      </c>
      <c r="EG29" s="904">
        <f>+entero!EG81</f>
        <v>868.80023881194199</v>
      </c>
      <c r="EH29" s="486">
        <f>+entero!EH81</f>
        <v>-222.51199221338709</v>
      </c>
      <c r="EI29" s="996">
        <f>+entero!EI81</f>
        <v>-20.389397817371535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778">
        <f>+entero!EB82</f>
        <v>142.71822653286875</v>
      </c>
      <c r="EC30" s="778">
        <f>+entero!EC82</f>
        <v>134.92598927651309</v>
      </c>
      <c r="ED30" s="904">
        <f>+entero!ED82</f>
        <v>138.97581402225663</v>
      </c>
      <c r="EE30" s="904">
        <f>+entero!EE82</f>
        <v>135.4314986090321</v>
      </c>
      <c r="EF30" s="904">
        <f>+entero!EF82</f>
        <v>129.52475434409922</v>
      </c>
      <c r="EG30" s="904">
        <f>+entero!EG82</f>
        <v>129.82735026053058</v>
      </c>
      <c r="EH30" s="486">
        <f>+entero!EH82</f>
        <v>-5.0986390159825135</v>
      </c>
      <c r="EI30" s="996">
        <f>+entero!EI82</f>
        <v>-3.7788413064984261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778">
        <f>+entero!EB83</f>
        <v>0</v>
      </c>
      <c r="EC31" s="778">
        <f>+entero!EC83</f>
        <v>0</v>
      </c>
      <c r="ED31" s="904">
        <f>+entero!ED83</f>
        <v>0</v>
      </c>
      <c r="EE31" s="904">
        <f>+entero!EE83</f>
        <v>0</v>
      </c>
      <c r="EF31" s="904">
        <f>+entero!EF83</f>
        <v>0</v>
      </c>
      <c r="EG31" s="904">
        <f>+entero!EG83</f>
        <v>0</v>
      </c>
      <c r="EH31" s="486">
        <f>+entero!EH83</f>
        <v>0</v>
      </c>
      <c r="EI31" s="996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25042.932595774342</v>
      </c>
      <c r="EA32" s="778">
        <f>+entero!EA84</f>
        <v>24865.01669587689</v>
      </c>
      <c r="EB32" s="778">
        <f>+entero!EB84</f>
        <v>24766.656133846282</v>
      </c>
      <c r="EC32" s="778">
        <f>+entero!EC84</f>
        <v>24746.993186333155</v>
      </c>
      <c r="ED32" s="904">
        <f>+entero!ED84</f>
        <v>24748.197808744251</v>
      </c>
      <c r="EE32" s="904">
        <f>+entero!EE84</f>
        <v>24756.175729852115</v>
      </c>
      <c r="EF32" s="904">
        <f>+entero!EF84</f>
        <v>24776.714275949784</v>
      </c>
      <c r="EG32" s="904">
        <f>+entero!EG84</f>
        <v>24818.922844346274</v>
      </c>
      <c r="EH32" s="486">
        <f>+entero!EH84</f>
        <v>71.929658013119479</v>
      </c>
      <c r="EI32" s="996">
        <f>+entero!EI84</f>
        <v>0.29066019241821284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804">
        <f>+entero!EB85</f>
        <v>0</v>
      </c>
      <c r="EC33" s="804">
        <f>+entero!EC85</f>
        <v>0</v>
      </c>
      <c r="ED33" s="906">
        <f>+entero!ED85</f>
        <v>0</v>
      </c>
      <c r="EE33" s="906">
        <f>+entero!EE85</f>
        <v>0</v>
      </c>
      <c r="EF33" s="906">
        <f>+entero!EF85</f>
        <v>0</v>
      </c>
      <c r="EG33" s="906">
        <f>+entero!EG85</f>
        <v>0</v>
      </c>
      <c r="EH33" s="265">
        <f>+entero!EH85</f>
        <v>0</v>
      </c>
      <c r="EI33" s="997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98.402962824294093</v>
      </c>
      <c r="EA34" s="805">
        <f>+entero!EA86</f>
        <v>98.401120800231595</v>
      </c>
      <c r="EB34" s="805">
        <f>+entero!EB86</f>
        <v>98.400192480134805</v>
      </c>
      <c r="EC34" s="805">
        <f>+entero!EC86</f>
        <v>98.399480584262719</v>
      </c>
      <c r="ED34" s="909">
        <f>+entero!ED86</f>
        <v>98.400890088533998</v>
      </c>
      <c r="EE34" s="909">
        <f>+entero!EE86</f>
        <v>98.402681700946005</v>
      </c>
      <c r="EF34" s="909">
        <f>+entero!EF86</f>
        <v>98.403943705946006</v>
      </c>
      <c r="EG34" s="909">
        <f>+entero!EG86</f>
        <v>98.405130135895206</v>
      </c>
      <c r="EH34" s="1035">
        <f>+entero!EH86</f>
        <v>0</v>
      </c>
      <c r="EI34" s="997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01"/>
      <c r="EC35" s="801"/>
      <c r="ED35" s="825"/>
      <c r="EE35" s="825"/>
      <c r="EF35" s="801"/>
      <c r="EG35" s="825"/>
      <c r="EH35" s="873"/>
      <c r="EI35" s="872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769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769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769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769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769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769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769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769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  <c r="EG181" s="828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  <c r="EG182" s="828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  <c r="EG183" s="828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  <c r="EG184" s="828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  <c r="EG185" s="828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  <c r="EG186" s="828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  <c r="EG187" s="828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  <c r="EG188" s="828"/>
    </row>
  </sheetData>
  <mergeCells count="13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D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3" width="8" style="827" customWidth="1"/>
    <col min="134" max="137" width="8.425781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9" t="str">
        <f>+entero!DU3</f>
        <v>Semana 1°</v>
      </c>
      <c r="DV3" s="1069" t="str">
        <f>+entero!DV3</f>
        <v>Semana 2°</v>
      </c>
      <c r="DW3" s="1069" t="str">
        <f>+entero!DW3</f>
        <v>Semana 3°</v>
      </c>
      <c r="DX3" s="1069" t="str">
        <f>+entero!DX3</f>
        <v>Semana 4°</v>
      </c>
      <c r="DY3" s="1069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5" t="str">
        <f>+entero!ED3</f>
        <v>Semana 4° 2019</v>
      </c>
      <c r="EE3" s="1053"/>
      <c r="EF3" s="1053"/>
      <c r="EG3" s="1053"/>
      <c r="EH3" s="1072" t="s">
        <v>252</v>
      </c>
      <c r="EI3" s="1073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0"/>
      <c r="DV4" s="1070"/>
      <c r="DW4" s="1070"/>
      <c r="DX4" s="1070"/>
      <c r="DY4" s="1070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849">
        <v>7.5</v>
      </c>
      <c r="EC5" s="849">
        <v>7.5</v>
      </c>
      <c r="ED5" s="911">
        <v>7.5</v>
      </c>
      <c r="EE5" s="911">
        <v>7.5</v>
      </c>
      <c r="EF5" s="911"/>
      <c r="EG5" s="911">
        <v>7.5</v>
      </c>
      <c r="EH5" s="875">
        <v>7.5</v>
      </c>
      <c r="EI5" s="91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760">
        <f>+entero!EB88</f>
        <v>6.96</v>
      </c>
      <c r="EC6" s="760">
        <f>+entero!EC88</f>
        <v>6.96</v>
      </c>
      <c r="ED6" s="912">
        <f>+entero!ED88</f>
        <v>6.96</v>
      </c>
      <c r="EE6" s="912">
        <f>+entero!EE88</f>
        <v>6.96</v>
      </c>
      <c r="EF6" s="912">
        <f>+entero!EF88</f>
        <v>6.96</v>
      </c>
      <c r="EG6" s="912">
        <f>+entero!EG88</f>
        <v>6.96</v>
      </c>
      <c r="EH6" s="1036"/>
      <c r="EI6" s="913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760">
        <f>+entero!EB89</f>
        <v>6.86</v>
      </c>
      <c r="EC7" s="760">
        <f>+entero!EC89</f>
        <v>6.86</v>
      </c>
      <c r="ED7" s="912">
        <f>+entero!ED89</f>
        <v>6.86</v>
      </c>
      <c r="EE7" s="912">
        <f>+entero!EE89</f>
        <v>6.86</v>
      </c>
      <c r="EF7" s="912">
        <f>+entero!EF89</f>
        <v>6.86</v>
      </c>
      <c r="EG7" s="912">
        <f>+entero!EG89</f>
        <v>6.86</v>
      </c>
      <c r="EH7" s="1036"/>
      <c r="EI7" s="913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764">
        <f>+entero!EB90</f>
        <v>6.9693692935142888</v>
      </c>
      <c r="EC8" s="764">
        <f>+entero!EC90</f>
        <v>6.9705022923974891</v>
      </c>
      <c r="ED8" s="468">
        <f>+entero!ED90</f>
        <v>6.9557080807718892</v>
      </c>
      <c r="EE8" s="468">
        <f>+entero!EE90</f>
        <v>6.9825204585437</v>
      </c>
      <c r="EF8" s="468">
        <f>+entero!EF90</f>
        <v>6.9611893918048455</v>
      </c>
      <c r="EG8" s="468">
        <f>+entero!EG90</f>
        <v>6.9603111735952394</v>
      </c>
      <c r="EH8" s="1037"/>
      <c r="EI8" s="914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60.511376840482164</v>
      </c>
      <c r="EA9" s="764">
        <f>+entero!EA91</f>
        <v>0</v>
      </c>
      <c r="EB9" s="764">
        <f>+entero!EB91</f>
        <v>0</v>
      </c>
      <c r="EC9" s="764">
        <f>+entero!EC91</f>
        <v>0</v>
      </c>
      <c r="ED9" s="271"/>
      <c r="EE9" s="271"/>
      <c r="EF9" s="271"/>
      <c r="EG9" s="271"/>
      <c r="EH9" s="848"/>
      <c r="EI9" s="914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760">
        <f>+entero!EB92</f>
        <v>2.29175</v>
      </c>
      <c r="EC10" s="760">
        <f>+entero!EC92</f>
        <v>2.2923800000000001</v>
      </c>
      <c r="ED10" s="912">
        <f>+entero!ED92</f>
        <v>2.2926500000000001</v>
      </c>
      <c r="EE10" s="912">
        <f>+entero!EE92</f>
        <v>2.2928299999999999</v>
      </c>
      <c r="EF10" s="912">
        <f>+entero!EF92</f>
        <v>2.2929200000000001</v>
      </c>
      <c r="EG10" s="912">
        <f>+entero!EG92</f>
        <v>2.2930100000000002</v>
      </c>
      <c r="EH10" s="1019">
        <f>+entero!EH92</f>
        <v>6.3000000000013046E-4</v>
      </c>
      <c r="EI10" s="913">
        <f>+entero!EI92</f>
        <v>2.7482354583452384E-2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2.2907600000000001</v>
      </c>
      <c r="EA11" s="523">
        <f>+entero!EA93</f>
        <v>0</v>
      </c>
      <c r="EB11" s="523">
        <f>+entero!EB93</f>
        <v>0</v>
      </c>
      <c r="EC11" s="523">
        <f>+entero!EC93</f>
        <v>0</v>
      </c>
      <c r="ED11" s="271"/>
      <c r="EE11" s="271"/>
      <c r="EF11" s="271"/>
      <c r="EG11" s="271"/>
      <c r="EH11" s="973"/>
      <c r="EI11" s="953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  <c r="EG102" s="828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  <c r="EG103" s="828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  <c r="EG104" s="828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</sheetData>
  <mergeCells count="132"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D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.140625" style="827" customWidth="1"/>
    <col min="138" max="138" width="9.28515625" style="169" customWidth="1"/>
    <col min="139" max="152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9" t="str">
        <f>+entero!DU3</f>
        <v>Semana 1°</v>
      </c>
      <c r="DV3" s="1069" t="str">
        <f>+entero!DV3</f>
        <v>Semana 2°</v>
      </c>
      <c r="DW3" s="1069" t="str">
        <f>+entero!DW3</f>
        <v>Semana 3°</v>
      </c>
      <c r="DX3" s="1069" t="str">
        <f>+entero!DX3</f>
        <v>Semana 4°</v>
      </c>
      <c r="DY3" s="1069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5" t="str">
        <f>+entero!ED3</f>
        <v>Semana 4° 2019</v>
      </c>
      <c r="EE3" s="1053"/>
      <c r="EF3" s="1053"/>
      <c r="EG3" s="1053"/>
      <c r="EH3" s="1072" t="s">
        <v>252</v>
      </c>
      <c r="EI3" s="1073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 t="str">
        <f>entero!CT3</f>
        <v xml:space="preserve">2016                         A  fines de Sep* </v>
      </c>
      <c r="CU4" s="1068" t="str">
        <f>entero!CU3</f>
        <v xml:space="preserve">2016                         A  fines de Oct* </v>
      </c>
      <c r="CV4" s="1068" t="str">
        <f>entero!CV3</f>
        <v xml:space="preserve">2016                         A  fines de Nov* </v>
      </c>
      <c r="CW4" s="1068" t="str">
        <f>entero!CW3</f>
        <v>2016                         A  fines de Dic* 15</v>
      </c>
      <c r="CX4" s="1068" t="str">
        <f>entero!CX3</f>
        <v xml:space="preserve">2017                         A  fines de Ene* </v>
      </c>
      <c r="CY4" s="1068" t="str">
        <f>entero!CY3</f>
        <v xml:space="preserve">2017                         A  fines de Feb* </v>
      </c>
      <c r="CZ4" s="1068" t="str">
        <f>entero!CZ3</f>
        <v xml:space="preserve">2017                         A  fines de Mar* </v>
      </c>
      <c r="DA4" s="1068" t="str">
        <f>entero!DA3</f>
        <v xml:space="preserve">2017                         A  fines de Abr* </v>
      </c>
      <c r="DB4" s="1068" t="str">
        <f>entero!DB3</f>
        <v xml:space="preserve">2017                         A  fines de May* </v>
      </c>
      <c r="DC4" s="1068" t="str">
        <f>entero!DC3</f>
        <v xml:space="preserve">2017                         A  fines de Jun* </v>
      </c>
      <c r="DD4" s="1068" t="str">
        <f>entero!DD3</f>
        <v xml:space="preserve">2017                         A  fines de Jul* </v>
      </c>
      <c r="DE4" s="1068" t="str">
        <f>entero!DE3</f>
        <v xml:space="preserve">2017                         A  fines de Ago* </v>
      </c>
      <c r="DF4" s="1068" t="str">
        <f>entero!DF3</f>
        <v xml:space="preserve">2017                         A  fines de Sep* </v>
      </c>
      <c r="DG4" s="1068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0"/>
      <c r="DV4" s="1070"/>
      <c r="DW4" s="1070"/>
      <c r="DX4" s="1070"/>
      <c r="DY4" s="1070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7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761" t="e">
        <f>+entero!#REF!</f>
        <v>#REF!</v>
      </c>
      <c r="EF6" s="761"/>
      <c r="EG6" s="761" t="e">
        <f>+entero!#REF!</f>
        <v>#REF!</v>
      </c>
      <c r="EH6" s="761" t="e">
        <f>+entero!#REF!</f>
        <v>#REF!</v>
      </c>
      <c r="EI6" s="899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761" t="e">
        <f>+entero!#REF!</f>
        <v>#REF!</v>
      </c>
      <c r="EF7" s="761"/>
      <c r="EG7" s="761" t="e">
        <f>+entero!#REF!</f>
        <v>#REF!</v>
      </c>
      <c r="EH7" s="761" t="e">
        <f>+entero!#REF!</f>
        <v>#REF!</v>
      </c>
      <c r="EI7" s="899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761" t="e">
        <f>+entero!#REF!</f>
        <v>#REF!</v>
      </c>
      <c r="EF8" s="761"/>
      <c r="EG8" s="761" t="e">
        <f>+entero!#REF!</f>
        <v>#REF!</v>
      </c>
      <c r="EH8" s="761" t="e">
        <f>+entero!#REF!</f>
        <v>#REF!</v>
      </c>
      <c r="EI8" s="899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761" t="e">
        <f>+entero!#REF!</f>
        <v>#REF!</v>
      </c>
      <c r="EF9" s="761"/>
      <c r="EG9" s="761" t="e">
        <f>+entero!#REF!</f>
        <v>#REF!</v>
      </c>
      <c r="EH9" s="761" t="e">
        <f>+entero!#REF!</f>
        <v>#REF!</v>
      </c>
      <c r="EI9" s="899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787">
        <f>+entero!EB95</f>
        <v>909.14548944157639</v>
      </c>
      <c r="EC10" s="787">
        <f>+entero!EC95</f>
        <v>913.4461383119534</v>
      </c>
      <c r="ED10" s="944">
        <f>+entero!ED95</f>
        <v>913.4461383119534</v>
      </c>
      <c r="EE10" s="944">
        <f>+entero!EE95</f>
        <v>913.4461383119534</v>
      </c>
      <c r="EF10" s="944">
        <f>+entero!EF95</f>
        <v>913.4461383119534</v>
      </c>
      <c r="EG10" s="944">
        <f>+entero!EG95</f>
        <v>917.31606680309255</v>
      </c>
      <c r="EH10" s="880">
        <f>+entero!EH95</f>
        <v>3.8699284911391487</v>
      </c>
      <c r="EI10" s="998">
        <f>+entero!EI95</f>
        <v>0.42366247212897168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752"/>
      <c r="EC12" s="752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752"/>
      <c r="EC13" s="752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752"/>
      <c r="EC14" s="752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771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771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769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769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769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768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  <c r="EG74" s="770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  <c r="EG75" s="770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</sheetData>
  <mergeCells count="132">
    <mergeCell ref="CZ3:CZ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D3:EG3"/>
    <mergeCell ref="CM3:CM4"/>
    <mergeCell ref="DI3:DI4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BB3:BB4"/>
    <mergeCell ref="EC3:EC4"/>
    <mergeCell ref="EB3:EB4"/>
    <mergeCell ref="EA3:EA4"/>
    <mergeCell ref="DX3:DX4"/>
    <mergeCell ref="DY3:DY4"/>
    <mergeCell ref="DZ3:DZ4"/>
    <mergeCell ref="BM3:BM4"/>
    <mergeCell ref="BZ3:BZ4"/>
    <mergeCell ref="AU3:AU4"/>
    <mergeCell ref="CF3:CF4"/>
    <mergeCell ref="BT3:BT4"/>
    <mergeCell ref="DD3:DD4"/>
    <mergeCell ref="DA3:DA4"/>
    <mergeCell ref="CH3:CH4"/>
    <mergeCell ref="CJ3:CJ4"/>
    <mergeCell ref="BY3:BY4"/>
    <mergeCell ref="CG3:CG4"/>
    <mergeCell ref="BW3:BW4"/>
    <mergeCell ref="DW3:DW4"/>
    <mergeCell ref="DV3:DV4"/>
    <mergeCell ref="DT3:DT4"/>
    <mergeCell ref="DU3:DU4"/>
    <mergeCell ref="DH3:DH4"/>
    <mergeCell ref="CS3:C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R29" sqref="D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" style="827" customWidth="1"/>
    <col min="138" max="145" width="11.42578125" style="169"/>
  </cols>
  <sheetData>
    <row r="1" spans="1:14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9" t="str">
        <f>+entero!DU3</f>
        <v>Semana 1°</v>
      </c>
      <c r="DV3" s="1069" t="str">
        <f>+entero!DV3</f>
        <v>Semana 2°</v>
      </c>
      <c r="DW3" s="1069" t="str">
        <f>+entero!DW3</f>
        <v>Semana 3°</v>
      </c>
      <c r="DX3" s="1069" t="str">
        <f>+entero!DX3</f>
        <v>Semana 4°</v>
      </c>
      <c r="DY3" s="1069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84" t="str">
        <f>+entero!ED3</f>
        <v>Semana 4° 2019</v>
      </c>
      <c r="EE3" s="1085"/>
      <c r="EF3" s="1085"/>
      <c r="EG3" s="1086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2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0"/>
      <c r="DV4" s="1070"/>
      <c r="DW4" s="1070"/>
      <c r="DX4" s="1070"/>
      <c r="DY4" s="1070"/>
      <c r="DZ4" s="1050"/>
      <c r="EA4" s="1050"/>
      <c r="EB4" s="1050"/>
      <c r="EC4" s="1050"/>
      <c r="ED4" s="1000">
        <f>+entero!ED4</f>
        <v>43486</v>
      </c>
      <c r="EE4" s="971">
        <f>+entero!EE4</f>
        <v>43488</v>
      </c>
      <c r="EF4" s="971">
        <f>+entero!EF4</f>
        <v>43489</v>
      </c>
      <c r="EG4" s="1001">
        <f>+entero!EG4</f>
        <v>43490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851"/>
      <c r="EC5" s="851"/>
      <c r="ED5" s="19"/>
      <c r="EE5" s="30"/>
      <c r="EF5" s="30"/>
      <c r="EG5" s="970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56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474">
        <f>+entero!EB97</f>
        <v>0</v>
      </c>
      <c r="EC6" s="474">
        <f>+entero!EC97</f>
        <v>0</v>
      </c>
      <c r="ED6" s="1002"/>
      <c r="EE6" s="915"/>
      <c r="EF6" s="915"/>
      <c r="EG6" s="946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56"/>
      <c r="C7" s="13"/>
      <c r="D7" s="527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1002"/>
      <c r="ED7" s="1002"/>
      <c r="EE7" s="915"/>
      <c r="EF7" s="915"/>
      <c r="EG7" s="946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56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1002"/>
      <c r="ED8" s="1002"/>
      <c r="EE8" s="915"/>
      <c r="EF8" s="915"/>
      <c r="EG8" s="946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56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1002"/>
      <c r="ED9" s="1002"/>
      <c r="EE9" s="915"/>
      <c r="EF9" s="915"/>
      <c r="EG9" s="946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56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1002"/>
      <c r="ED10" s="1002"/>
      <c r="EE10" s="915"/>
      <c r="EF10" s="915"/>
      <c r="EG10" s="946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56"/>
      <c r="C11" s="13"/>
      <c r="D11" s="527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1002"/>
      <c r="ED11" s="1002"/>
      <c r="EE11" s="915"/>
      <c r="EF11" s="915"/>
      <c r="EG11" s="946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56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1002"/>
      <c r="ED12" s="1002"/>
      <c r="EE12" s="915"/>
      <c r="EF12" s="915"/>
      <c r="EG12" s="946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56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1002"/>
      <c r="ED13" s="1002"/>
      <c r="EE13" s="915"/>
      <c r="EF13" s="915"/>
      <c r="EG13" s="946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1002"/>
      <c r="ED14" s="1002"/>
      <c r="EE14" s="915"/>
      <c r="EF14" s="915"/>
      <c r="EG14" s="946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1002"/>
      <c r="ED15" s="1002"/>
      <c r="EE15" s="915"/>
      <c r="EF15" s="915"/>
      <c r="EG15" s="946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915"/>
      <c r="EF16" s="915"/>
      <c r="EG16" s="946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3"/>
      <c r="ED17" s="1003"/>
      <c r="EE17" s="1004"/>
      <c r="EF17" s="1004"/>
      <c r="EG17" s="952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848"/>
      <c r="EE18" s="468"/>
      <c r="EF18" s="468"/>
      <c r="EG18" s="914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764">
        <f>+entero!EB110</f>
        <v>2.5</v>
      </c>
      <c r="EC19" s="764">
        <f>+entero!EC110</f>
        <v>2.5</v>
      </c>
      <c r="ED19" s="848">
        <f>+entero!ED110</f>
        <v>2.5</v>
      </c>
      <c r="EE19" s="468">
        <f>+entero!EE110</f>
        <v>2.5</v>
      </c>
      <c r="EF19" s="468">
        <f>+entero!EF110</f>
        <v>2.5</v>
      </c>
      <c r="EG19" s="914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779">
        <f>+entero!EB111</f>
        <v>4</v>
      </c>
      <c r="EC20" s="779">
        <f>+entero!EC111</f>
        <v>4</v>
      </c>
      <c r="ED20" s="973">
        <f>+entero!ED111</f>
        <v>4</v>
      </c>
      <c r="EE20" s="645">
        <f>+entero!EE111</f>
        <v>4</v>
      </c>
      <c r="EF20" s="645">
        <f>+entero!EF111</f>
        <v>4</v>
      </c>
      <c r="EG20" s="953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815"/>
      <c r="EE31" s="815"/>
      <c r="EF31" s="815"/>
      <c r="EG31" s="815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815"/>
      <c r="EE32" s="815"/>
      <c r="EF32" s="815"/>
      <c r="EG32" s="815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815"/>
      <c r="EE33" s="815"/>
      <c r="EF33" s="815"/>
      <c r="EG33" s="815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815"/>
      <c r="EE34" s="815"/>
      <c r="EF34" s="815"/>
      <c r="EG34" s="815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815"/>
      <c r="EE35" s="815"/>
      <c r="EF35" s="815"/>
      <c r="EG35" s="815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815"/>
      <c r="EE36" s="815"/>
      <c r="EF36" s="815"/>
      <c r="EG36" s="815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815"/>
      <c r="EE37" s="815"/>
      <c r="EF37" s="815"/>
      <c r="EG37" s="815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815"/>
      <c r="EE38" s="815"/>
      <c r="EF38" s="815"/>
      <c r="EG38" s="815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815"/>
      <c r="EE39" s="815"/>
      <c r="EF39" s="815"/>
      <c r="EG39" s="815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815"/>
      <c r="EE40" s="815"/>
      <c r="EF40" s="815"/>
      <c r="EG40" s="815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815"/>
      <c r="EE41" s="815"/>
      <c r="EF41" s="815"/>
      <c r="EG41" s="815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815"/>
      <c r="EE42" s="815"/>
      <c r="EF42" s="815"/>
      <c r="EG42" s="815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815"/>
      <c r="EE43" s="815"/>
      <c r="EF43" s="815"/>
      <c r="EG43" s="815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815"/>
      <c r="EE44" s="815"/>
      <c r="EF44" s="815"/>
      <c r="EG44" s="815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815"/>
      <c r="EE45" s="815"/>
      <c r="EF45" s="815"/>
      <c r="EG45" s="815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815"/>
      <c r="EE46" s="815"/>
      <c r="EF46" s="815"/>
      <c r="EG46" s="815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815"/>
      <c r="EE47" s="815"/>
      <c r="EF47" s="815"/>
      <c r="EG47" s="815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815"/>
      <c r="EE48" s="815"/>
      <c r="EF48" s="815"/>
      <c r="EG48" s="815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815"/>
      <c r="EE49" s="815"/>
      <c r="EF49" s="815"/>
      <c r="EG49" s="815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815"/>
      <c r="EE50" s="815"/>
      <c r="EF50" s="815"/>
      <c r="EG50" s="815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815"/>
      <c r="EE51" s="815"/>
      <c r="EF51" s="815"/>
      <c r="EG51" s="815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815"/>
      <c r="EE52" s="815"/>
      <c r="EF52" s="815"/>
      <c r="EG52" s="815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815"/>
      <c r="EE53" s="815"/>
      <c r="EF53" s="815"/>
      <c r="EG53" s="815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815"/>
      <c r="EE54" s="815"/>
      <c r="EF54" s="815"/>
      <c r="EG54" s="815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815"/>
      <c r="EE55" s="815"/>
      <c r="EF55" s="815"/>
      <c r="EG55" s="815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815"/>
      <c r="EE56" s="815"/>
      <c r="EF56" s="815"/>
      <c r="EG56" s="815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815"/>
      <c r="EE57" s="815"/>
      <c r="EF57" s="815"/>
      <c r="EG57" s="815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815"/>
      <c r="EE58" s="815"/>
      <c r="EF58" s="815"/>
      <c r="EG58" s="815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815"/>
      <c r="EE59" s="815"/>
      <c r="EF59" s="815"/>
      <c r="EG59" s="815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815"/>
      <c r="EE60" s="815"/>
      <c r="EF60" s="815"/>
      <c r="EG60" s="815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815"/>
      <c r="EE61" s="815"/>
      <c r="EF61" s="815"/>
      <c r="EG61" s="815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815"/>
      <c r="EE62" s="815"/>
      <c r="EF62" s="815"/>
      <c r="EG62" s="815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815"/>
      <c r="EE63" s="815"/>
      <c r="EF63" s="815"/>
      <c r="EG63" s="815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815"/>
      <c r="EE64" s="815"/>
      <c r="EF64" s="815"/>
      <c r="EG64" s="815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815"/>
      <c r="EE65" s="815"/>
      <c r="EF65" s="815"/>
      <c r="EG65" s="815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815"/>
      <c r="EE66" s="815"/>
      <c r="EF66" s="815"/>
      <c r="EG66" s="815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815"/>
      <c r="EE67" s="815"/>
      <c r="EF67" s="815"/>
      <c r="EG67" s="815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815"/>
      <c r="EE68" s="815"/>
      <c r="EF68" s="815"/>
      <c r="EG68" s="815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815"/>
      <c r="EE69" s="815"/>
      <c r="EF69" s="815"/>
      <c r="EG69" s="815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815"/>
      <c r="EE70" s="815"/>
      <c r="EF70" s="815"/>
      <c r="EG70" s="815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815"/>
      <c r="EE71" s="815"/>
      <c r="EF71" s="815"/>
      <c r="EG71" s="815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815"/>
      <c r="EE72" s="815"/>
      <c r="EF72" s="815"/>
      <c r="EG72" s="815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815"/>
      <c r="EE73" s="815"/>
      <c r="EF73" s="815"/>
      <c r="EG73" s="815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815"/>
      <c r="EE74" s="815"/>
      <c r="EF74" s="815"/>
      <c r="EG74" s="815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815"/>
      <c r="EE75" s="815"/>
      <c r="EF75" s="815"/>
      <c r="EG75" s="815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815"/>
      <c r="EE76" s="815"/>
      <c r="EF76" s="815"/>
      <c r="EG76" s="815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815"/>
      <c r="EE77" s="815"/>
      <c r="EF77" s="815"/>
      <c r="EG77" s="815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815"/>
      <c r="EE78" s="815"/>
      <c r="EF78" s="815"/>
      <c r="EG78" s="815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815"/>
      <c r="EE79" s="815"/>
      <c r="EF79" s="815"/>
      <c r="EG79" s="815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815"/>
      <c r="EE80" s="815"/>
      <c r="EF80" s="815"/>
      <c r="EG80" s="815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815"/>
      <c r="EE81" s="815"/>
      <c r="EF81" s="815"/>
      <c r="EG81" s="815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815"/>
      <c r="EE82" s="815"/>
      <c r="EF82" s="815"/>
      <c r="EG82" s="815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815"/>
      <c r="EE83" s="815"/>
      <c r="EF83" s="815"/>
      <c r="EG83" s="815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815"/>
      <c r="EE84" s="815"/>
      <c r="EF84" s="815"/>
      <c r="EG84" s="815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815"/>
      <c r="EE85" s="815"/>
      <c r="EF85" s="815"/>
      <c r="EG85" s="815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815"/>
      <c r="EE86" s="815"/>
      <c r="EF86" s="815"/>
      <c r="EG86" s="815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815"/>
      <c r="EE87" s="815"/>
      <c r="EF87" s="815"/>
      <c r="EG87" s="815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816"/>
      <c r="EE88" s="816"/>
      <c r="EF88" s="816"/>
      <c r="EG88" s="81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816"/>
      <c r="EE89" s="816"/>
      <c r="EF89" s="816"/>
      <c r="EG89" s="81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816"/>
      <c r="EE90" s="816"/>
      <c r="EF90" s="816"/>
      <c r="EG90" s="81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816"/>
      <c r="EE91" s="816"/>
      <c r="EF91" s="816"/>
      <c r="EG91" s="81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816"/>
      <c r="EE92" s="816"/>
      <c r="EF92" s="816"/>
      <c r="EG92" s="81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816"/>
      <c r="EE93" s="816"/>
      <c r="EF93" s="816"/>
      <c r="EG93" s="81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816"/>
      <c r="EE94" s="816"/>
      <c r="EF94" s="816"/>
      <c r="EG94" s="81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816"/>
      <c r="EE95" s="816"/>
      <c r="EF95" s="816"/>
      <c r="EG95" s="81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816"/>
      <c r="EE96" s="816"/>
      <c r="EF96" s="816"/>
      <c r="EG96" s="816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816"/>
      <c r="EE97" s="816"/>
      <c r="EF97" s="816"/>
      <c r="EG97" s="816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816"/>
      <c r="EE98" s="816"/>
      <c r="EF98" s="816"/>
      <c r="EG98" s="816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816"/>
      <c r="EE99" s="816"/>
      <c r="EF99" s="816"/>
      <c r="EG99" s="816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816"/>
      <c r="EE100" s="816"/>
      <c r="EF100" s="816"/>
      <c r="EG100" s="816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816"/>
      <c r="EE101" s="816"/>
      <c r="EF101" s="816"/>
      <c r="EG101" s="816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816"/>
      <c r="EE102" s="816"/>
      <c r="EF102" s="816"/>
      <c r="EG102" s="816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816"/>
      <c r="EE103" s="816"/>
      <c r="EF103" s="816"/>
      <c r="EG103" s="816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816"/>
      <c r="EE104" s="816"/>
      <c r="EF104" s="816"/>
      <c r="EG104" s="816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816"/>
      <c r="EE105" s="816"/>
      <c r="EF105" s="816"/>
      <c r="EG105" s="816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816"/>
      <c r="EE106" s="816"/>
      <c r="EF106" s="816"/>
      <c r="EG106" s="816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816"/>
      <c r="EE107" s="816"/>
      <c r="EF107" s="816"/>
      <c r="EG107" s="816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816"/>
      <c r="EE108" s="816"/>
      <c r="EF108" s="816"/>
      <c r="EG108" s="816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816"/>
      <c r="EE109" s="816"/>
      <c r="EF109" s="816"/>
      <c r="EG109" s="816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816"/>
      <c r="EE110" s="816"/>
      <c r="EF110" s="816"/>
      <c r="EG110" s="816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816"/>
      <c r="EE111" s="816"/>
      <c r="EF111" s="816"/>
      <c r="EG111" s="816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816"/>
      <c r="EE112" s="816"/>
      <c r="EF112" s="816"/>
      <c r="EG112" s="816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816"/>
      <c r="EE113" s="816"/>
      <c r="EF113" s="816"/>
      <c r="EG113" s="816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816"/>
      <c r="EE114" s="816"/>
      <c r="EF114" s="816"/>
      <c r="EG114" s="816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816"/>
      <c r="EE115" s="816"/>
      <c r="EF115" s="816"/>
      <c r="EG115" s="816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816"/>
      <c r="EE116" s="816"/>
      <c r="EF116" s="816"/>
      <c r="EG116" s="816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816"/>
      <c r="EE117" s="816"/>
      <c r="EF117" s="816"/>
      <c r="EG117" s="816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816"/>
      <c r="EE118" s="816"/>
      <c r="EF118" s="816"/>
      <c r="EG118" s="816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816"/>
      <c r="EE119" s="816"/>
      <c r="EF119" s="816"/>
      <c r="EG119" s="816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816"/>
      <c r="EE120" s="816"/>
      <c r="EF120" s="816"/>
      <c r="EG120" s="816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816"/>
      <c r="EE121" s="816"/>
      <c r="EF121" s="816"/>
      <c r="EG121" s="816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816"/>
      <c r="EE122" s="816"/>
      <c r="EF122" s="816"/>
      <c r="EG122" s="816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816"/>
      <c r="EE123" s="816"/>
      <c r="EF123" s="816"/>
      <c r="EG123" s="816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816"/>
      <c r="EE124" s="816"/>
      <c r="EF124" s="816"/>
      <c r="EG124" s="816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816"/>
      <c r="EE125" s="816"/>
      <c r="EF125" s="816"/>
      <c r="EG125" s="816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816"/>
      <c r="EE126" s="816"/>
      <c r="EF126" s="816"/>
      <c r="EG126" s="816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816"/>
      <c r="EE127" s="816"/>
      <c r="EF127" s="816"/>
      <c r="EG127" s="816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816"/>
      <c r="EE128" s="816"/>
      <c r="EF128" s="816"/>
      <c r="EG128" s="816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816"/>
      <c r="EE129" s="816"/>
      <c r="EF129" s="816"/>
      <c r="EG129" s="816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816"/>
      <c r="EE130" s="816"/>
      <c r="EF130" s="816"/>
      <c r="EG130" s="816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816"/>
      <c r="EE131" s="816"/>
      <c r="EF131" s="816"/>
      <c r="EG131" s="816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816"/>
      <c r="EE132" s="816"/>
      <c r="EF132" s="816"/>
      <c r="EG132" s="816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816"/>
      <c r="EE133" s="816"/>
      <c r="EF133" s="816"/>
      <c r="EG133" s="816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816"/>
      <c r="EE134" s="816"/>
      <c r="EF134" s="816"/>
      <c r="EG134" s="816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816"/>
      <c r="EE135" s="816"/>
      <c r="EF135" s="816"/>
      <c r="EG135" s="816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816"/>
      <c r="EE136" s="816"/>
      <c r="EF136" s="816"/>
      <c r="EG136" s="816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816"/>
      <c r="EE137" s="816"/>
      <c r="EF137" s="816"/>
      <c r="EG137" s="816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816"/>
      <c r="EE138" s="816"/>
      <c r="EF138" s="816"/>
      <c r="EG138" s="816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816"/>
      <c r="EE139" s="816"/>
      <c r="EF139" s="816"/>
      <c r="EG139" s="816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816"/>
      <c r="EE140" s="816"/>
      <c r="EF140" s="816"/>
      <c r="EG140" s="816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816"/>
      <c r="EE141" s="816"/>
      <c r="EF141" s="816"/>
      <c r="EG141" s="816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816"/>
      <c r="EE142" s="816"/>
      <c r="EF142" s="816"/>
      <c r="EG142" s="816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816"/>
      <c r="EE143" s="816"/>
      <c r="EF143" s="816"/>
      <c r="EG143" s="816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816"/>
      <c r="EE144" s="816"/>
      <c r="EF144" s="816"/>
      <c r="EG144" s="816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816"/>
      <c r="EE145" s="816"/>
      <c r="EF145" s="816"/>
      <c r="EG145" s="816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816"/>
      <c r="EE146" s="816"/>
      <c r="EF146" s="816"/>
      <c r="EG146" s="816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816"/>
      <c r="EE147" s="816"/>
      <c r="EF147" s="816"/>
      <c r="EG147" s="816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816"/>
      <c r="EE148" s="816"/>
      <c r="EF148" s="816"/>
      <c r="EG148" s="816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816"/>
      <c r="EE149" s="816"/>
      <c r="EF149" s="816"/>
      <c r="EG149" s="816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816"/>
      <c r="EE150" s="816"/>
      <c r="EF150" s="816"/>
      <c r="EG150" s="816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816"/>
      <c r="EE151" s="816"/>
      <c r="EF151" s="816"/>
      <c r="EG151" s="816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816"/>
      <c r="EE152" s="816"/>
      <c r="EF152" s="816"/>
      <c r="EG152" s="816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816"/>
      <c r="EE153" s="816"/>
      <c r="EF153" s="816"/>
      <c r="EG153" s="816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816"/>
      <c r="EE154" s="816"/>
      <c r="EF154" s="816"/>
      <c r="EG154" s="816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816"/>
      <c r="EE155" s="816"/>
      <c r="EF155" s="816"/>
      <c r="EG155" s="816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816"/>
      <c r="EE156" s="816"/>
      <c r="EF156" s="816"/>
      <c r="EG156" s="81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</sheetData>
  <mergeCells count="132"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D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2019-01-30T13:30:12Z</dcterms:modified>
</cp:coreProperties>
</file>