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515" windowWidth="17490" windowHeight="51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pub'!$C$1:$DI$13</definedName>
    <definedName name="_xlnm.Print_Area" localSheetId="0">entero!$C$1:$DI$107</definedName>
    <definedName name="_xlnm.Print_Area" localSheetId="2">monet!$C$1:$DI$29</definedName>
    <definedName name="_xlnm.Print_Area" localSheetId="3">omas!$C$1:$DI$27</definedName>
    <definedName name="_xlnm.Print_Area" localSheetId="4">opersisfinanc!$C$1:$DI$43</definedName>
    <definedName name="_xlnm.Print_Area" localSheetId="1">opex!$C$4:$DI$32</definedName>
    <definedName name="_xlnm.Print_Area" localSheetId="7">'precios y tasas'!$C$1:$DH$29</definedName>
    <definedName name="_xlnm.Print_Area" localSheetId="5">'tipo de c'!$C$1:$DI$18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G20" i="4" l="1"/>
  <c r="DG19" i="4"/>
  <c r="DG4" i="4"/>
  <c r="DG10" i="10"/>
  <c r="DG9" i="10"/>
  <c r="DG8" i="10"/>
  <c r="DG7" i="10"/>
  <c r="DG6" i="10"/>
  <c r="DG4" i="10"/>
  <c r="DG10" i="5"/>
  <c r="DG8" i="5"/>
  <c r="DG7" i="5"/>
  <c r="DG6" i="5"/>
  <c r="DG4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19" i="7"/>
  <c r="DG18" i="7"/>
  <c r="DG16" i="7"/>
  <c r="DG15" i="7"/>
  <c r="DG14" i="7"/>
  <c r="DG12" i="7"/>
  <c r="DG11" i="7"/>
  <c r="DG10" i="7"/>
  <c r="DG9" i="7"/>
  <c r="DG8" i="7"/>
  <c r="DG7" i="7"/>
  <c r="DG6" i="7"/>
  <c r="DG4" i="7"/>
  <c r="DG18" i="8"/>
  <c r="DG17" i="8"/>
  <c r="DG16" i="8"/>
  <c r="DG14" i="8"/>
  <c r="DG13" i="8"/>
  <c r="DG12" i="8"/>
  <c r="DG7" i="8"/>
  <c r="DG4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17" i="7"/>
  <c r="DG9" i="8"/>
  <c r="DG17" i="9" l="1"/>
  <c r="DG6" i="8"/>
  <c r="DG10" i="8"/>
  <c r="DG8" i="8"/>
  <c r="DG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F20" i="4" l="1"/>
  <c r="DE20" i="4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4" i="4"/>
  <c r="DC3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I10" i="10"/>
  <c r="DH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I9" i="10"/>
  <c r="DH9" i="10"/>
  <c r="DF9" i="10"/>
  <c r="DE9" i="10"/>
  <c r="DD9" i="10"/>
  <c r="DC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I8" i="10"/>
  <c r="DH8" i="10"/>
  <c r="DF8" i="10"/>
  <c r="DE8" i="10"/>
  <c r="DD8" i="10"/>
  <c r="DC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I7" i="10"/>
  <c r="DH7" i="10"/>
  <c r="DF7" i="10"/>
  <c r="DE7" i="10"/>
  <c r="DD7" i="10"/>
  <c r="DC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I6" i="10"/>
  <c r="DH6" i="10"/>
  <c r="DF6" i="10"/>
  <c r="DE6" i="10"/>
  <c r="DD6" i="10"/>
  <c r="DC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DB4" i="10"/>
  <c r="DA4" i="10"/>
  <c r="CY4" i="10"/>
  <c r="CX4" i="10"/>
  <c r="CW4" i="10"/>
  <c r="CV4" i="10"/>
  <c r="CU4" i="10"/>
  <c r="CT4" i="10"/>
  <c r="DC3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I17" i="5"/>
  <c r="DB11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I10" i="5"/>
  <c r="DH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B9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I8" i="5"/>
  <c r="DH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I7" i="5"/>
  <c r="DH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C4" i="5"/>
  <c r="DC3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I34" i="6"/>
  <c r="DH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I33" i="6"/>
  <c r="DH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I32" i="6"/>
  <c r="DH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I30" i="6"/>
  <c r="DH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I29" i="6"/>
  <c r="DH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I28" i="6"/>
  <c r="DH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I27" i="6"/>
  <c r="DH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I26" i="6"/>
  <c r="DH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I25" i="6"/>
  <c r="DH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I24" i="6"/>
  <c r="DH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I23" i="6"/>
  <c r="DH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I21" i="6"/>
  <c r="DH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I20" i="6"/>
  <c r="DH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I18" i="6"/>
  <c r="DH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I17" i="6"/>
  <c r="DH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I15" i="6"/>
  <c r="DH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I14" i="6"/>
  <c r="DH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I12" i="6"/>
  <c r="DH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I11" i="6"/>
  <c r="DH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I9" i="6"/>
  <c r="DH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I8" i="6"/>
  <c r="DH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I7" i="6"/>
  <c r="DH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I6" i="6"/>
  <c r="DH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4" i="6"/>
  <c r="DC3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I19" i="7"/>
  <c r="DH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I18" i="7"/>
  <c r="DH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I16" i="7"/>
  <c r="DH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I12" i="7"/>
  <c r="DH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I11" i="7"/>
  <c r="DH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I10" i="7"/>
  <c r="DH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I9" i="7"/>
  <c r="DH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I8" i="7"/>
  <c r="DH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I7" i="7"/>
  <c r="DH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I6" i="7"/>
  <c r="DH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4" i="7"/>
  <c r="DC3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I18" i="8"/>
  <c r="DH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I17" i="8"/>
  <c r="DH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I16" i="8"/>
  <c r="DH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I14" i="8"/>
  <c r="DH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I13" i="8"/>
  <c r="DH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I12" i="8"/>
  <c r="DH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4" i="8"/>
  <c r="DC3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I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F22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F21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F20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F19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F18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I16" i="9"/>
  <c r="DH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I15" i="9"/>
  <c r="DH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I14" i="9"/>
  <c r="DH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I13" i="9"/>
  <c r="DH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I12" i="9"/>
  <c r="DH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I11" i="9"/>
  <c r="DH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I10" i="9"/>
  <c r="DH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I9" i="9"/>
  <c r="DH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I8" i="9"/>
  <c r="DH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I7" i="9"/>
  <c r="DH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5" i="9"/>
  <c r="DC4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E6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E17" i="7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E14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E13" i="7"/>
  <c r="DD13" i="7"/>
  <c r="DB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F10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F9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F8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F7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F6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7" i="9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D4" i="5"/>
  <c r="X13" i="7" l="1"/>
  <c r="AV13" i="7"/>
  <c r="BK13" i="7"/>
  <c r="CA13" i="7"/>
  <c r="CS13" i="7"/>
  <c r="DF14" i="7"/>
  <c r="DH14" i="7"/>
  <c r="DF17" i="9"/>
  <c r="DH17" i="9"/>
  <c r="DI17" i="9"/>
  <c r="AF13" i="7"/>
  <c r="BC13" i="7"/>
  <c r="BS13" i="7"/>
  <c r="CI13" i="7"/>
  <c r="DF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C13" i="7"/>
  <c r="DF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H6" i="5"/>
  <c r="DI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I14" i="7"/>
  <c r="DI17" i="7"/>
  <c r="DH17" i="7"/>
  <c r="DH6" i="8"/>
  <c r="DI6" i="8"/>
  <c r="DI7" i="8"/>
  <c r="DH7" i="8"/>
  <c r="DI10" i="8"/>
  <c r="DH10" i="8"/>
  <c r="DI8" i="8"/>
  <c r="DH8" i="8"/>
  <c r="DI9" i="8"/>
  <c r="DH9" i="8"/>
  <c r="DD4" i="8"/>
  <c r="DD4" i="10"/>
  <c r="DD4" i="4"/>
  <c r="DD4" i="7"/>
  <c r="DD5" i="9"/>
  <c r="DD4" i="6"/>
  <c r="DF13" i="7" l="1"/>
  <c r="DH13" i="7"/>
  <c r="DI13" i="7"/>
  <c r="DE5" i="9"/>
  <c r="DE4" i="7"/>
  <c r="DE4" i="4"/>
  <c r="DE4" i="10"/>
  <c r="DE4" i="8"/>
  <c r="DE4" i="5"/>
  <c r="DE4" i="6"/>
  <c r="DF4" i="7" l="1"/>
  <c r="DF4" i="4"/>
  <c r="DF4" i="10"/>
  <c r="DF4" i="8"/>
  <c r="DF4" i="5"/>
  <c r="DF4" i="6"/>
  <c r="DF5" i="9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<sst xmlns="http://schemas.openxmlformats.org/spreadsheetml/2006/main" count="434" uniqueCount="245">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</sst>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6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0" fontId="110" fillId="0" borderId="0" xfId="0" applyFont="1" applyAlignment="1">
      <alignment vertical="justify"/>
    </xf>
    <xf numFmtId="0" fontId="111" fillId="0" borderId="0" xfId="0" applyFont="1"/>
    <xf numFmtId="0" fontId="111" fillId="0" borderId="0" xfId="0" applyFont="1" applyFill="1" applyBorder="1"/>
    <xf numFmtId="167" fontId="112" fillId="0" borderId="0" xfId="0" applyNumberFormat="1" applyFont="1"/>
    <xf numFmtId="167" fontId="112" fillId="0" borderId="0" xfId="0" applyNumberFormat="1" applyFont="1" applyFill="1" applyProtection="1"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2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R888"/>
  <sheetViews>
    <sheetView tabSelected="1" zoomScale="93" zoomScaleNormal="93" workbookViewId="0">
      <pane xSplit="4" ySplit="5" topLeftCell="DA6" activePane="bottomRight" state="frozen"/>
      <selection pane="topRight" activeCell="E1" sqref="E1"/>
      <selection pane="bottomLeft" activeCell="A6" sqref="A6"/>
      <selection pane="bottomRight" activeCell="DI82" sqref="DI82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6" width="9.28515625" style="179" customWidth="1"/>
    <col min="107" max="111" width="8.28515625" style="179" customWidth="1"/>
    <col min="112" max="112" width="9" style="179" customWidth="1"/>
    <col min="113" max="113" width="10" style="179" customWidth="1"/>
    <col min="114" max="114" width="14.85546875" customWidth="1"/>
  </cols>
  <sheetData>
    <row r="1" spans="1:122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</row>
    <row r="2" spans="1:12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</row>
    <row r="3" spans="1:122" ht="19.5" customHeight="1" x14ac:dyDescent="0.25">
      <c r="A3"/>
      <c r="C3" s="15"/>
      <c r="D3" s="910" t="s">
        <v>108</v>
      </c>
      <c r="E3" s="912" t="s">
        <v>88</v>
      </c>
      <c r="F3" s="912" t="s">
        <v>90</v>
      </c>
      <c r="G3" s="912" t="s">
        <v>91</v>
      </c>
      <c r="H3" s="912" t="s">
        <v>92</v>
      </c>
      <c r="I3" s="912" t="s">
        <v>93</v>
      </c>
      <c r="J3" s="912" t="s">
        <v>95</v>
      </c>
      <c r="K3" s="912" t="s">
        <v>97</v>
      </c>
      <c r="L3" s="897" t="s">
        <v>98</v>
      </c>
      <c r="M3" s="895" t="s">
        <v>99</v>
      </c>
      <c r="N3" s="897" t="s">
        <v>100</v>
      </c>
      <c r="O3" s="897" t="s">
        <v>101</v>
      </c>
      <c r="P3" s="895" t="s">
        <v>102</v>
      </c>
      <c r="Q3" s="897" t="s">
        <v>103</v>
      </c>
      <c r="R3" s="897" t="s">
        <v>104</v>
      </c>
      <c r="S3" s="897" t="s">
        <v>105</v>
      </c>
      <c r="T3" s="897" t="s">
        <v>106</v>
      </c>
      <c r="U3" s="897" t="s">
        <v>114</v>
      </c>
      <c r="V3" s="897" t="s">
        <v>115</v>
      </c>
      <c r="W3" s="897" t="s">
        <v>116</v>
      </c>
      <c r="X3" s="897" t="s">
        <v>117</v>
      </c>
      <c r="Y3" s="897" t="s">
        <v>118</v>
      </c>
      <c r="Z3" s="897" t="s">
        <v>119</v>
      </c>
      <c r="AA3" s="897" t="s">
        <v>120</v>
      </c>
      <c r="AB3" s="897" t="s">
        <v>121</v>
      </c>
      <c r="AC3" s="897" t="s">
        <v>122</v>
      </c>
      <c r="AD3" s="897" t="s">
        <v>123</v>
      </c>
      <c r="AE3" s="897" t="s">
        <v>124</v>
      </c>
      <c r="AF3" s="897" t="s">
        <v>125</v>
      </c>
      <c r="AG3" s="897" t="s">
        <v>126</v>
      </c>
      <c r="AH3" s="897" t="s">
        <v>127</v>
      </c>
      <c r="AI3" s="897" t="s">
        <v>128</v>
      </c>
      <c r="AJ3" s="897" t="s">
        <v>129</v>
      </c>
      <c r="AK3" s="897" t="s">
        <v>130</v>
      </c>
      <c r="AL3" s="897" t="s">
        <v>132</v>
      </c>
      <c r="AM3" s="897" t="s">
        <v>133</v>
      </c>
      <c r="AN3" s="897" t="s">
        <v>134</v>
      </c>
      <c r="AO3" s="897" t="s">
        <v>135</v>
      </c>
      <c r="AP3" s="897" t="s">
        <v>136</v>
      </c>
      <c r="AQ3" s="897" t="s">
        <v>137</v>
      </c>
      <c r="AR3" s="897" t="s">
        <v>138</v>
      </c>
      <c r="AS3" s="897" t="s">
        <v>139</v>
      </c>
      <c r="AT3" s="897" t="s">
        <v>140</v>
      </c>
      <c r="AU3" s="897" t="s">
        <v>141</v>
      </c>
      <c r="AV3" s="895" t="s">
        <v>142</v>
      </c>
      <c r="AW3" s="897" t="s">
        <v>143</v>
      </c>
      <c r="AX3" s="897" t="s">
        <v>144</v>
      </c>
      <c r="AY3" s="897" t="s">
        <v>145</v>
      </c>
      <c r="AZ3" s="897" t="s">
        <v>146</v>
      </c>
      <c r="BA3" s="897" t="s">
        <v>147</v>
      </c>
      <c r="BB3" s="897" t="s">
        <v>153</v>
      </c>
      <c r="BC3" s="897" t="s">
        <v>154</v>
      </c>
      <c r="BD3" s="897" t="s">
        <v>155</v>
      </c>
      <c r="BE3" s="897" t="s">
        <v>156</v>
      </c>
      <c r="BF3" s="897" t="s">
        <v>157</v>
      </c>
      <c r="BG3" s="897" t="s">
        <v>163</v>
      </c>
      <c r="BH3" s="897" t="s">
        <v>164</v>
      </c>
      <c r="BI3" s="897" t="s">
        <v>165</v>
      </c>
      <c r="BJ3" s="897" t="s">
        <v>166</v>
      </c>
      <c r="BK3" s="897" t="s">
        <v>168</v>
      </c>
      <c r="BL3" s="895" t="s">
        <v>169</v>
      </c>
      <c r="BM3" s="897" t="s">
        <v>170</v>
      </c>
      <c r="BN3" s="897" t="s">
        <v>171</v>
      </c>
      <c r="BO3" s="897" t="s">
        <v>172</v>
      </c>
      <c r="BP3" s="897" t="s">
        <v>173</v>
      </c>
      <c r="BQ3" s="897" t="s">
        <v>174</v>
      </c>
      <c r="BR3" s="897" t="s">
        <v>175</v>
      </c>
      <c r="BS3" s="905" t="s">
        <v>176</v>
      </c>
      <c r="BT3" s="905" t="s">
        <v>177</v>
      </c>
      <c r="BU3" s="914" t="s">
        <v>186</v>
      </c>
      <c r="BV3" s="897" t="s">
        <v>187</v>
      </c>
      <c r="BW3" s="897" t="s">
        <v>193</v>
      </c>
      <c r="BX3" s="897" t="s">
        <v>194</v>
      </c>
      <c r="BY3" s="897" t="s">
        <v>197</v>
      </c>
      <c r="BZ3" s="895" t="s">
        <v>201</v>
      </c>
      <c r="CA3" s="895" t="s">
        <v>202</v>
      </c>
      <c r="CB3" s="895" t="s">
        <v>204</v>
      </c>
      <c r="CC3" s="895" t="s">
        <v>206</v>
      </c>
      <c r="CD3" s="895" t="s">
        <v>207</v>
      </c>
      <c r="CE3" s="895" t="s">
        <v>208</v>
      </c>
      <c r="CF3" s="895" t="s">
        <v>209</v>
      </c>
      <c r="CG3" s="895" t="s">
        <v>210</v>
      </c>
      <c r="CH3" s="895" t="s">
        <v>212</v>
      </c>
      <c r="CI3" s="895" t="s">
        <v>213</v>
      </c>
      <c r="CJ3" s="897" t="s">
        <v>214</v>
      </c>
      <c r="CK3" s="897" t="s">
        <v>215</v>
      </c>
      <c r="CL3" s="897" t="s">
        <v>216</v>
      </c>
      <c r="CM3" s="897" t="s">
        <v>217</v>
      </c>
      <c r="CN3" s="897" t="s">
        <v>219</v>
      </c>
      <c r="CO3" s="897" t="s">
        <v>220</v>
      </c>
      <c r="CP3" s="897" t="s">
        <v>227</v>
      </c>
      <c r="CQ3" s="897" t="s">
        <v>228</v>
      </c>
      <c r="CR3" s="897" t="s">
        <v>229</v>
      </c>
      <c r="CS3" s="897" t="s">
        <v>231</v>
      </c>
      <c r="CT3" s="897" t="s">
        <v>232</v>
      </c>
      <c r="CU3" s="897" t="s">
        <v>233</v>
      </c>
      <c r="CV3" s="897" t="s">
        <v>235</v>
      </c>
      <c r="CW3" s="897" t="s">
        <v>238</v>
      </c>
      <c r="CX3" s="897" t="s">
        <v>242</v>
      </c>
      <c r="CY3" s="897" t="s">
        <v>243</v>
      </c>
      <c r="CZ3" s="897" t="s">
        <v>244</v>
      </c>
      <c r="DA3" s="876" t="s">
        <v>239</v>
      </c>
      <c r="DB3" s="882" t="s">
        <v>240</v>
      </c>
      <c r="DC3" s="899" t="s">
        <v>241</v>
      </c>
      <c r="DD3" s="900"/>
      <c r="DE3" s="900"/>
      <c r="DF3" s="900"/>
      <c r="DG3" s="901"/>
      <c r="DH3" s="903" t="s">
        <v>131</v>
      </c>
      <c r="DI3" s="904"/>
    </row>
    <row r="4" spans="1:122" ht="16.5" customHeight="1" x14ac:dyDescent="0.2">
      <c r="A4"/>
      <c r="C4" s="23"/>
      <c r="D4" s="911"/>
      <c r="E4" s="913"/>
      <c r="F4" s="913"/>
      <c r="G4" s="913"/>
      <c r="H4" s="913"/>
      <c r="I4" s="913"/>
      <c r="J4" s="913"/>
      <c r="K4" s="913"/>
      <c r="L4" s="898"/>
      <c r="M4" s="896"/>
      <c r="N4" s="898"/>
      <c r="O4" s="898"/>
      <c r="P4" s="896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6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6"/>
      <c r="BM4" s="898"/>
      <c r="BN4" s="898"/>
      <c r="BO4" s="898"/>
      <c r="BP4" s="898"/>
      <c r="BQ4" s="898"/>
      <c r="BR4" s="898"/>
      <c r="BS4" s="906"/>
      <c r="BT4" s="906"/>
      <c r="BU4" s="915"/>
      <c r="BV4" s="898"/>
      <c r="BW4" s="898"/>
      <c r="BX4" s="898"/>
      <c r="BY4" s="898"/>
      <c r="BZ4" s="896"/>
      <c r="CA4" s="896"/>
      <c r="CB4" s="896"/>
      <c r="CC4" s="896"/>
      <c r="CD4" s="896"/>
      <c r="CE4" s="896"/>
      <c r="CF4" s="896"/>
      <c r="CG4" s="896"/>
      <c r="CH4" s="896"/>
      <c r="CI4" s="896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898"/>
      <c r="CU4" s="898"/>
      <c r="CV4" s="898"/>
      <c r="CW4" s="898"/>
      <c r="CX4" s="898"/>
      <c r="CY4" s="898"/>
      <c r="CZ4" s="898"/>
      <c r="DA4" s="859">
        <v>42832</v>
      </c>
      <c r="DB4" s="859">
        <v>42838</v>
      </c>
      <c r="DC4" s="860">
        <v>42842</v>
      </c>
      <c r="DD4" s="860">
        <v>42843</v>
      </c>
      <c r="DE4" s="860">
        <v>42844</v>
      </c>
      <c r="DF4" s="881">
        <v>42845</v>
      </c>
      <c r="DG4" s="877">
        <v>42846</v>
      </c>
      <c r="DH4" s="329" t="s">
        <v>13</v>
      </c>
      <c r="DI4" s="280" t="s">
        <v>196</v>
      </c>
    </row>
    <row r="5" spans="1:122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71"/>
      <c r="DB5" s="871"/>
      <c r="DC5" s="678"/>
      <c r="DD5" s="678"/>
      <c r="DE5" s="678"/>
      <c r="DF5" s="678"/>
      <c r="DG5" s="678"/>
      <c r="DH5" s="281"/>
      <c r="DI5" s="183"/>
    </row>
    <row r="6" spans="1:122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72"/>
      <c r="DB6" s="873"/>
      <c r="DC6" s="855"/>
      <c r="DD6" s="372"/>
      <c r="DE6" s="855"/>
      <c r="DF6" s="855"/>
      <c r="DG6" s="855"/>
      <c r="DH6" s="272"/>
      <c r="DI6" s="273"/>
      <c r="DK6" s="201"/>
    </row>
    <row r="7" spans="1:122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7">
        <v>12818.296497339999</v>
      </c>
      <c r="CM7" s="647">
        <v>12787.37214892</v>
      </c>
      <c r="CN7" s="647">
        <v>12482.879840449999</v>
      </c>
      <c r="CO7" s="647">
        <v>12233.355650599999</v>
      </c>
      <c r="CP7" s="401">
        <v>11725.24312264</v>
      </c>
      <c r="CQ7" s="401">
        <v>11609.056571250001</v>
      </c>
      <c r="CR7" s="647">
        <v>11549.919812599999</v>
      </c>
      <c r="CS7" s="401">
        <v>11259.037424940001</v>
      </c>
      <c r="CT7" s="441">
        <v>11039.10922258</v>
      </c>
      <c r="CU7" s="812">
        <v>10694.288073039999</v>
      </c>
      <c r="CV7" s="401">
        <v>10353.11501207</v>
      </c>
      <c r="CW7" s="812">
        <v>10081.371341420001</v>
      </c>
      <c r="CX7" s="401">
        <v>9838.6612102700001</v>
      </c>
      <c r="CY7" s="647">
        <v>9804.8249944100007</v>
      </c>
      <c r="CZ7" s="647">
        <v>10261.08152878</v>
      </c>
      <c r="DA7" s="647">
        <v>10125.199504959999</v>
      </c>
      <c r="DB7" s="401">
        <v>10103.14230415</v>
      </c>
      <c r="DC7" s="409">
        <v>10118.732918920001</v>
      </c>
      <c r="DD7" s="409">
        <v>10124.298751729999</v>
      </c>
      <c r="DE7" s="409">
        <v>10144.471782060002</v>
      </c>
      <c r="DF7" s="409">
        <v>10104.14470947</v>
      </c>
      <c r="DG7" s="409">
        <v>10103.42884361</v>
      </c>
      <c r="DH7" s="334">
        <v>0.28653945999940333</v>
      </c>
      <c r="DI7" s="724">
        <v>2.8361419781353092E-3</v>
      </c>
      <c r="DJ7" s="463"/>
      <c r="DK7" s="798"/>
      <c r="DL7" s="270"/>
    </row>
    <row r="8" spans="1:122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7">
        <v>11046.755480329999</v>
      </c>
      <c r="CM8" s="647">
        <v>10864.59095224</v>
      </c>
      <c r="CN8" s="647">
        <v>10556.37455583</v>
      </c>
      <c r="CO8" s="647">
        <v>10249.98252632</v>
      </c>
      <c r="CP8" s="401">
        <v>9826.7958364499991</v>
      </c>
      <c r="CQ8" s="401">
        <v>9550.1657396300016</v>
      </c>
      <c r="CR8" s="647">
        <v>9467.3967459999985</v>
      </c>
      <c r="CS8" s="401">
        <v>9210.2535164300007</v>
      </c>
      <c r="CT8" s="441">
        <v>8975.5701987699995</v>
      </c>
      <c r="CU8" s="812">
        <v>8698.4865364500001</v>
      </c>
      <c r="CV8" s="401">
        <v>8477.6299724400014</v>
      </c>
      <c r="CW8" s="812">
        <v>8251.3567301599996</v>
      </c>
      <c r="CX8" s="401">
        <v>7929.9344277800001</v>
      </c>
      <c r="CY8" s="647">
        <v>7825.1203510099995</v>
      </c>
      <c r="CZ8" s="647">
        <v>8287.8668823999997</v>
      </c>
      <c r="DA8" s="812">
        <v>8141.9369905700005</v>
      </c>
      <c r="DB8" s="401">
        <v>8079.85314724</v>
      </c>
      <c r="DC8" s="409">
        <v>8087.58697983</v>
      </c>
      <c r="DD8" s="409">
        <v>8098.5521020299993</v>
      </c>
      <c r="DE8" s="409">
        <v>8109.0108553999999</v>
      </c>
      <c r="DF8" s="409">
        <v>8081.5960302899994</v>
      </c>
      <c r="DG8" s="409">
        <v>8079.7272480299998</v>
      </c>
      <c r="DH8" s="334">
        <v>-0.12589921000017057</v>
      </c>
      <c r="DI8" s="724">
        <v>-1.5581868594183312E-3</v>
      </c>
      <c r="DJ8" s="463"/>
      <c r="DK8" s="798"/>
      <c r="DL8" s="270"/>
    </row>
    <row r="9" spans="1:122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7">
        <v>230.47986592000001</v>
      </c>
      <c r="CM9" s="647">
        <v>231.47641289999999</v>
      </c>
      <c r="CN9" s="647">
        <v>234.50420253999999</v>
      </c>
      <c r="CO9" s="647">
        <v>235.65756793</v>
      </c>
      <c r="CP9" s="401">
        <v>234.35737184999999</v>
      </c>
      <c r="CQ9" s="401">
        <v>232.70655973000001</v>
      </c>
      <c r="CR9" s="647">
        <v>231.79115426000001</v>
      </c>
      <c r="CS9" s="401">
        <v>232.69244078</v>
      </c>
      <c r="CT9" s="441">
        <v>233.11211016000001</v>
      </c>
      <c r="CU9" s="812">
        <v>228.70130441000001</v>
      </c>
      <c r="CV9" s="401">
        <v>225.42481620000001</v>
      </c>
      <c r="CW9" s="812">
        <v>223.46971510999998</v>
      </c>
      <c r="CX9" s="401">
        <v>225.91353867000001</v>
      </c>
      <c r="CY9" s="647">
        <v>225.32218849999998</v>
      </c>
      <c r="CZ9" s="647">
        <v>226.82208624999998</v>
      </c>
      <c r="DA9" s="812">
        <v>226.32504980000002</v>
      </c>
      <c r="DB9" s="401">
        <v>226.16326276999999</v>
      </c>
      <c r="DC9" s="409">
        <v>226.60025455000002</v>
      </c>
      <c r="DD9" s="409">
        <v>226.70700064000002</v>
      </c>
      <c r="DE9" s="409">
        <v>226.99888446999998</v>
      </c>
      <c r="DF9" s="409">
        <v>227.64436468999997</v>
      </c>
      <c r="DG9" s="409">
        <v>227.73776751</v>
      </c>
      <c r="DH9" s="334">
        <v>1.574504740000009</v>
      </c>
      <c r="DI9" s="724">
        <v>0.69618059127543042</v>
      </c>
      <c r="DJ9" s="463"/>
      <c r="DK9" s="798"/>
      <c r="DL9" s="270"/>
    </row>
    <row r="10" spans="1:122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7">
        <v>1528.79226234</v>
      </c>
      <c r="CM10" s="647">
        <v>1678.9818462799999</v>
      </c>
      <c r="CN10" s="647">
        <v>1679.5175070799999</v>
      </c>
      <c r="CO10" s="647">
        <v>1735.1710988499999</v>
      </c>
      <c r="CP10" s="401">
        <v>1651.6131730899999</v>
      </c>
      <c r="CQ10" s="401">
        <v>1813.79592564</v>
      </c>
      <c r="CR10" s="647">
        <v>1838.3928223400001</v>
      </c>
      <c r="CS10" s="401">
        <v>1803.70338773</v>
      </c>
      <c r="CT10" s="441">
        <v>1818.0170011499999</v>
      </c>
      <c r="CU10" s="812">
        <v>1754.9263059300001</v>
      </c>
      <c r="CV10" s="401">
        <v>1638.0603359300001</v>
      </c>
      <c r="CW10" s="812">
        <v>1594.6515974000001</v>
      </c>
      <c r="CX10" s="401">
        <v>1647.5652440700001</v>
      </c>
      <c r="CY10" s="647">
        <v>1719.21409165</v>
      </c>
      <c r="CZ10" s="647">
        <v>1711.00064213</v>
      </c>
      <c r="DA10" s="812">
        <v>1721.6231010900001</v>
      </c>
      <c r="DB10" s="401">
        <v>1761.83677489</v>
      </c>
      <c r="DC10" s="409">
        <v>1769.18837979</v>
      </c>
      <c r="DD10" s="409">
        <v>1763.6656883100002</v>
      </c>
      <c r="DE10" s="409">
        <v>1773.04253769</v>
      </c>
      <c r="DF10" s="409">
        <v>1759.3840932400001</v>
      </c>
      <c r="DG10" s="409">
        <v>1760.42903282</v>
      </c>
      <c r="DH10" s="334">
        <v>-1.4077420700000403</v>
      </c>
      <c r="DI10" s="724">
        <v>-7.9901957438022198E-2</v>
      </c>
      <c r="DJ10" s="463"/>
      <c r="DK10" s="798"/>
      <c r="DL10" s="270"/>
    </row>
    <row r="11" spans="1:122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7">
        <v>12.26888875</v>
      </c>
      <c r="CM11" s="647">
        <v>12.3229375</v>
      </c>
      <c r="CN11" s="647">
        <v>12.483575</v>
      </c>
      <c r="CO11" s="647">
        <v>12.5444575</v>
      </c>
      <c r="CP11" s="401">
        <v>12.47674125</v>
      </c>
      <c r="CQ11" s="401">
        <v>12.38834625</v>
      </c>
      <c r="CR11" s="647">
        <v>12.339090000000001</v>
      </c>
      <c r="CS11" s="401">
        <v>12.38808</v>
      </c>
      <c r="CT11" s="441">
        <v>12.409912500000001</v>
      </c>
      <c r="CU11" s="812">
        <v>12.173926250000001</v>
      </c>
      <c r="CV11" s="401">
        <v>11.999887500000002</v>
      </c>
      <c r="CW11" s="812">
        <v>11.89329875</v>
      </c>
      <c r="CX11" s="401">
        <v>35.247999750000005</v>
      </c>
      <c r="CY11" s="812">
        <v>35.168363249999999</v>
      </c>
      <c r="CZ11" s="647">
        <v>35.391917999999997</v>
      </c>
      <c r="DA11" s="812">
        <v>35.314363499999999</v>
      </c>
      <c r="DB11" s="401">
        <v>35.289119250000006</v>
      </c>
      <c r="DC11" s="409">
        <v>35.357304750000004</v>
      </c>
      <c r="DD11" s="409">
        <v>35.373960749999995</v>
      </c>
      <c r="DE11" s="409">
        <v>35.419504500000002</v>
      </c>
      <c r="DF11" s="409">
        <v>35.520221250000006</v>
      </c>
      <c r="DG11" s="409">
        <v>35.534795250000002</v>
      </c>
      <c r="DH11" s="334">
        <v>0.24567599999999601</v>
      </c>
      <c r="DI11" s="724">
        <v>0.69618059396592269</v>
      </c>
      <c r="DJ11" s="463"/>
      <c r="DK11" s="798"/>
      <c r="DL11" s="270"/>
    </row>
    <row r="12" spans="1:122" x14ac:dyDescent="0.2">
      <c r="C12" s="25"/>
      <c r="D12" s="686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7">
        <v>12818.310155429999</v>
      </c>
      <c r="CM12" s="637">
        <v>12787.383130419999</v>
      </c>
      <c r="CN12" s="637">
        <v>12482.758729730002</v>
      </c>
      <c r="CO12" s="637">
        <v>12233.24143502</v>
      </c>
      <c r="CP12" s="401">
        <v>11725.195622650001</v>
      </c>
      <c r="CQ12" s="401">
        <v>11608.98839378</v>
      </c>
      <c r="CR12" s="637">
        <v>11549.9186295</v>
      </c>
      <c r="CS12" s="401">
        <v>11258.530427140002</v>
      </c>
      <c r="CT12" s="441">
        <v>11038.823753320001</v>
      </c>
      <c r="CU12" s="690">
        <v>10694.287115999998</v>
      </c>
      <c r="CV12" s="401">
        <v>10353.11387637</v>
      </c>
      <c r="CW12" s="690">
        <v>10080.959547490002</v>
      </c>
      <c r="CX12" s="401">
        <v>9838.6586170700011</v>
      </c>
      <c r="CY12" s="690">
        <v>9804.8230174500004</v>
      </c>
      <c r="CZ12" s="690">
        <v>10260.821778219999</v>
      </c>
      <c r="DA12" s="690">
        <v>10125.197372879999</v>
      </c>
      <c r="DB12" s="401">
        <v>10103.09270933</v>
      </c>
      <c r="DC12" s="409">
        <v>10118.669118860002</v>
      </c>
      <c r="DD12" s="409">
        <v>10124.297552349999</v>
      </c>
      <c r="DE12" s="409">
        <v>10144.470421200002</v>
      </c>
      <c r="DF12" s="409">
        <v>10104.124304700001</v>
      </c>
      <c r="DG12" s="409">
        <v>10103.408224840001</v>
      </c>
      <c r="DH12" s="334">
        <v>0.31551551000120526</v>
      </c>
      <c r="DI12" s="724">
        <v>3.1229596627380118E-3</v>
      </c>
      <c r="DJ12" s="463"/>
      <c r="DK12" s="798"/>
      <c r="DL12" s="270"/>
    </row>
    <row r="13" spans="1:122" x14ac:dyDescent="0.2">
      <c r="C13" s="25"/>
      <c r="D13" s="686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3">
        <v>2101.728717516035</v>
      </c>
      <c r="BY13" s="317">
        <v>2162.3501898221566</v>
      </c>
      <c r="BZ13" s="683">
        <v>2008.0036927303204</v>
      </c>
      <c r="CA13" s="683">
        <v>1996.8325895247815</v>
      </c>
      <c r="CB13" s="317">
        <v>2031.860299574344</v>
      </c>
      <c r="CC13" s="683">
        <v>2216.0754563731775</v>
      </c>
      <c r="CD13" s="683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7">
        <v>2587.8171077055395</v>
      </c>
      <c r="CM13" s="637">
        <v>2608.6471749489797</v>
      </c>
      <c r="CN13" s="637">
        <v>2658.406931841108</v>
      </c>
      <c r="CO13" s="637">
        <v>2713.2487490014578</v>
      </c>
      <c r="CP13" s="401">
        <v>2727.0519695962093</v>
      </c>
      <c r="CQ13" s="401">
        <v>2690.4463036997086</v>
      </c>
      <c r="CR13" s="637">
        <v>2742.6113649387753</v>
      </c>
      <c r="CS13" s="401">
        <v>2716.3303323921282</v>
      </c>
      <c r="CT13" s="441">
        <v>2638.8100041151602</v>
      </c>
      <c r="CU13" s="690">
        <v>2688.5226632011663</v>
      </c>
      <c r="CV13" s="401">
        <v>2601.3520382492707</v>
      </c>
      <c r="CW13" s="401">
        <v>2429.6623278061224</v>
      </c>
      <c r="CX13" s="401">
        <v>2577.9098536122447</v>
      </c>
      <c r="CY13" s="401">
        <v>2556.4926001618082</v>
      </c>
      <c r="CZ13" s="401">
        <v>2726.2367748935858</v>
      </c>
      <c r="DA13" s="401">
        <v>2733.5041946457723</v>
      </c>
      <c r="DB13" s="401">
        <v>2758.3042055553942</v>
      </c>
      <c r="DC13" s="409">
        <v>2751.1138604023322</v>
      </c>
      <c r="DD13" s="409">
        <v>2747.4599729358597</v>
      </c>
      <c r="DE13" s="409">
        <v>2738.0149068221585</v>
      </c>
      <c r="DF13" s="409">
        <v>2707.4385355597669</v>
      </c>
      <c r="DG13" s="409">
        <v>2721.9778047361515</v>
      </c>
      <c r="DH13" s="334">
        <v>-36.326400819242735</v>
      </c>
      <c r="DI13" s="724">
        <v>-1.3169831212264116</v>
      </c>
      <c r="DJ13" s="463"/>
      <c r="DK13" s="799"/>
      <c r="DL13" s="702"/>
      <c r="DM13" s="702"/>
      <c r="DN13" s="702"/>
      <c r="DO13" s="702"/>
    </row>
    <row r="14" spans="1:122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3">
        <v>1191.6711175600001</v>
      </c>
      <c r="BY14" s="317">
        <v>1297.4485036100002</v>
      </c>
      <c r="BZ14" s="683">
        <v>1317.0381913799995</v>
      </c>
      <c r="CA14" s="683">
        <v>1327.4982972699997</v>
      </c>
      <c r="CB14" s="317">
        <v>1369.31791875</v>
      </c>
      <c r="CC14" s="683">
        <v>1499.06830808</v>
      </c>
      <c r="CD14" s="683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7">
        <v>1760.9158245900003</v>
      </c>
      <c r="CM14" s="637">
        <v>1745.8550704499999</v>
      </c>
      <c r="CN14" s="637">
        <v>1751.3844706300001</v>
      </c>
      <c r="CO14" s="637">
        <v>1829.9468984999999</v>
      </c>
      <c r="CP14" s="401">
        <v>1858.1032536299992</v>
      </c>
      <c r="CQ14" s="401">
        <v>1836.63770441</v>
      </c>
      <c r="CR14" s="637">
        <v>1811.6287581400002</v>
      </c>
      <c r="CS14" s="401">
        <v>1843.1244207999996</v>
      </c>
      <c r="CT14" s="441">
        <v>1842.3326255899995</v>
      </c>
      <c r="CU14" s="690">
        <v>1857.0762905499998</v>
      </c>
      <c r="CV14" s="401">
        <v>1844.1541478599997</v>
      </c>
      <c r="CW14" s="690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1">
        <v>1826.1153299799994</v>
      </c>
      <c r="DC14" s="409">
        <v>1827.59567623</v>
      </c>
      <c r="DD14" s="409">
        <v>1816.8492680699999</v>
      </c>
      <c r="DE14" s="409">
        <v>1816.8290314000001</v>
      </c>
      <c r="DF14" s="409">
        <v>1816.85071352</v>
      </c>
      <c r="DG14" s="409">
        <v>1816.8420406799999</v>
      </c>
      <c r="DH14" s="334">
        <v>-9.2732892999995329</v>
      </c>
      <c r="DI14" s="724">
        <v>-0.50781509512332068</v>
      </c>
      <c r="DJ14" s="463"/>
      <c r="DK14" s="798"/>
      <c r="DL14" s="702"/>
      <c r="DM14" s="702"/>
      <c r="DN14" s="702"/>
      <c r="DO14" s="702"/>
    </row>
    <row r="15" spans="1:122" ht="12.75" customHeight="1" x14ac:dyDescent="0.2">
      <c r="C15" s="25"/>
      <c r="D15" s="686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2">
        <v>851.75924918320004</v>
      </c>
      <c r="CM15" s="642">
        <v>851.35188400720006</v>
      </c>
      <c r="CN15" s="642">
        <v>851.90476638519999</v>
      </c>
      <c r="CO15" s="642">
        <v>796.93351937739999</v>
      </c>
      <c r="CP15" s="401">
        <v>797.27349222860005</v>
      </c>
      <c r="CQ15" s="401">
        <v>782.63897530329996</v>
      </c>
      <c r="CR15" s="642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1">
        <v>705.26462793120004</v>
      </c>
      <c r="DC15" s="409">
        <v>705.35146613644997</v>
      </c>
      <c r="DD15" s="409">
        <v>705.38985338120006</v>
      </c>
      <c r="DE15" s="409">
        <v>705.41489193874997</v>
      </c>
      <c r="DF15" s="409">
        <v>705.43995589514998</v>
      </c>
      <c r="DG15" s="409">
        <v>705.46499844120001</v>
      </c>
      <c r="DH15" s="334">
        <v>0.20037050999997064</v>
      </c>
      <c r="DI15" s="724">
        <v>2.8410684736557279E-2</v>
      </c>
      <c r="DJ15" s="463"/>
      <c r="DK15" s="798"/>
      <c r="DL15" s="702"/>
      <c r="DM15" s="702"/>
      <c r="DN15" s="702"/>
      <c r="DO15" s="702"/>
      <c r="DP15" s="702"/>
      <c r="DQ15" s="702"/>
      <c r="DR15" s="702"/>
    </row>
    <row r="16" spans="1:122" ht="12.75" customHeight="1" x14ac:dyDescent="0.2">
      <c r="C16" s="25"/>
      <c r="D16" s="686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2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2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2">
        <v>673.78735784755008</v>
      </c>
      <c r="DA16" s="401">
        <v>673.95403772609995</v>
      </c>
      <c r="DB16" s="401">
        <v>674.01326775296502</v>
      </c>
      <c r="DC16" s="409">
        <v>702.35129748700001</v>
      </c>
      <c r="DD16" s="409">
        <v>702.39361696715002</v>
      </c>
      <c r="DE16" s="409">
        <v>702.90210506084998</v>
      </c>
      <c r="DF16" s="409">
        <v>702.926392513358</v>
      </c>
      <c r="DG16" s="409">
        <v>702.703029210708</v>
      </c>
      <c r="DH16" s="334">
        <v>28.689761457742975</v>
      </c>
      <c r="DI16" s="724">
        <v>4.2565573751076613</v>
      </c>
      <c r="DJ16" s="463"/>
      <c r="DK16" s="798"/>
      <c r="DL16" s="702"/>
      <c r="DM16" s="702"/>
      <c r="DN16" s="702"/>
      <c r="DO16" s="702"/>
    </row>
    <row r="17" spans="1:119" ht="12.75" customHeight="1" x14ac:dyDescent="0.2">
      <c r="C17" s="25"/>
      <c r="D17" s="687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4">
        <v>19075.079589932837</v>
      </c>
      <c r="BY17" s="321">
        <v>18738.517148313247</v>
      </c>
      <c r="BZ17" s="439">
        <v>18570.816512439818</v>
      </c>
      <c r="CA17" s="685">
        <v>18616.801641074318</v>
      </c>
      <c r="CB17" s="321">
        <v>18427.394790495149</v>
      </c>
      <c r="CC17" s="685">
        <v>18507.721166693646</v>
      </c>
      <c r="CD17" s="685">
        <v>18388.714233247141</v>
      </c>
      <c r="CE17" s="321">
        <v>18377.686905666396</v>
      </c>
      <c r="CF17" s="685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2">
        <v>16817.69150137464</v>
      </c>
      <c r="CM17" s="642">
        <v>16807.240463908278</v>
      </c>
      <c r="CN17" s="642">
        <v>16553.434209402807</v>
      </c>
      <c r="CO17" s="642">
        <v>16330.595366602958</v>
      </c>
      <c r="CP17" s="401">
        <v>15837.073167421711</v>
      </c>
      <c r="CQ17" s="401">
        <v>15670.038960641408</v>
      </c>
      <c r="CR17" s="642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13910.354575269572</v>
      </c>
      <c r="CX17" s="401">
        <v>13796.225415609382</v>
      </c>
      <c r="CY17" s="401">
        <v>13742.087357665108</v>
      </c>
      <c r="CZ17" s="642">
        <v>14370.428246420139</v>
      </c>
      <c r="DA17" s="401">
        <v>14237.778854406622</v>
      </c>
      <c r="DB17" s="401">
        <v>14240.674810569559</v>
      </c>
      <c r="DC17" s="409">
        <v>14277.485742885783</v>
      </c>
      <c r="DD17" s="409">
        <v>14279.54099563421</v>
      </c>
      <c r="DE17" s="409">
        <v>14290.802325021759</v>
      </c>
      <c r="DF17" s="409">
        <v>14219.929188668277</v>
      </c>
      <c r="DG17" s="409">
        <v>14233.554057228061</v>
      </c>
      <c r="DH17" s="334">
        <v>-7.1207533414981299</v>
      </c>
      <c r="DI17" s="724">
        <v>-5.0002920761960112E-2</v>
      </c>
      <c r="DJ17" s="463"/>
      <c r="DK17" s="798"/>
      <c r="DL17" s="702"/>
      <c r="DM17" s="702"/>
      <c r="DN17" s="702"/>
      <c r="DO17" s="702"/>
    </row>
    <row r="18" spans="1:119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5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8">
        <v>81.199999999999989</v>
      </c>
      <c r="CM18" s="648">
        <v>77</v>
      </c>
      <c r="CN18" s="648">
        <v>60.1</v>
      </c>
      <c r="CO18" s="648">
        <v>5.2</v>
      </c>
      <c r="CP18" s="692">
        <v>181.5</v>
      </c>
      <c r="CQ18" s="692">
        <v>140.1</v>
      </c>
      <c r="CR18" s="648">
        <v>9.1999999999999993</v>
      </c>
      <c r="CS18" s="692">
        <v>16.5</v>
      </c>
      <c r="CT18" s="716">
        <v>8.3000000000000007</v>
      </c>
      <c r="CU18" s="813">
        <v>38.200000000000003</v>
      </c>
      <c r="CV18" s="692">
        <v>26.2</v>
      </c>
      <c r="CW18" s="813">
        <v>6</v>
      </c>
      <c r="CX18" s="692">
        <v>4</v>
      </c>
      <c r="CY18" s="648">
        <v>24</v>
      </c>
      <c r="CZ18" s="648">
        <v>78.099999999999994</v>
      </c>
      <c r="DA18" s="648">
        <v>17</v>
      </c>
      <c r="DB18" s="692">
        <v>0</v>
      </c>
      <c r="DC18" s="669">
        <v>0</v>
      </c>
      <c r="DD18" s="669">
        <v>0</v>
      </c>
      <c r="DE18" s="669">
        <v>10</v>
      </c>
      <c r="DF18" s="669">
        <v>0</v>
      </c>
      <c r="DG18" s="669">
        <v>0</v>
      </c>
      <c r="DH18" s="659"/>
      <c r="DI18" s="821"/>
      <c r="DJ18" s="463"/>
      <c r="DK18" s="798"/>
      <c r="DL18" s="702"/>
      <c r="DM18" s="702"/>
      <c r="DN18" s="702"/>
      <c r="DO18" s="702"/>
    </row>
    <row r="19" spans="1:119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8">
        <v>5.0999999999999996</v>
      </c>
      <c r="CM19" s="648">
        <v>2.4</v>
      </c>
      <c r="CN19" s="648">
        <v>0.3</v>
      </c>
      <c r="CO19" s="648">
        <v>1.3</v>
      </c>
      <c r="CP19" s="692">
        <v>0.1</v>
      </c>
      <c r="CQ19" s="692">
        <v>0</v>
      </c>
      <c r="CR19" s="648">
        <v>0</v>
      </c>
      <c r="CS19" s="692">
        <v>2</v>
      </c>
      <c r="CT19" s="716">
        <v>2.2000000000000002</v>
      </c>
      <c r="CU19" s="813">
        <v>0</v>
      </c>
      <c r="CV19" s="692">
        <v>0</v>
      </c>
      <c r="CW19" s="813">
        <v>1</v>
      </c>
      <c r="CX19" s="692">
        <v>0</v>
      </c>
      <c r="CY19" s="648">
        <v>0.2</v>
      </c>
      <c r="CZ19" s="648">
        <v>0</v>
      </c>
      <c r="DA19" s="648">
        <v>0</v>
      </c>
      <c r="DB19" s="692">
        <v>0</v>
      </c>
      <c r="DC19" s="669">
        <v>0</v>
      </c>
      <c r="DD19" s="669">
        <v>0</v>
      </c>
      <c r="DE19" s="669">
        <v>0</v>
      </c>
      <c r="DF19" s="669">
        <v>0</v>
      </c>
      <c r="DG19" s="669">
        <v>0</v>
      </c>
      <c r="DH19" s="659"/>
      <c r="DI19" s="821"/>
      <c r="DJ19" s="463"/>
      <c r="DK19" s="798"/>
      <c r="DL19" s="702"/>
      <c r="DM19" s="702"/>
      <c r="DN19" s="702"/>
      <c r="DO19" s="702"/>
    </row>
    <row r="20" spans="1:119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8">
        <v>0</v>
      </c>
      <c r="CM20" s="648">
        <v>0</v>
      </c>
      <c r="CN20" s="648">
        <v>0</v>
      </c>
      <c r="CO20" s="648">
        <v>0</v>
      </c>
      <c r="CP20" s="692">
        <v>0</v>
      </c>
      <c r="CQ20" s="692">
        <v>0</v>
      </c>
      <c r="CR20" s="648">
        <v>0</v>
      </c>
      <c r="CS20" s="692">
        <v>0</v>
      </c>
      <c r="CT20" s="716">
        <v>0</v>
      </c>
      <c r="CU20" s="813">
        <v>0</v>
      </c>
      <c r="CV20" s="692">
        <v>0</v>
      </c>
      <c r="CW20" s="813">
        <v>0</v>
      </c>
      <c r="CX20" s="692">
        <v>0</v>
      </c>
      <c r="CY20" s="648">
        <v>0</v>
      </c>
      <c r="CZ20" s="648">
        <v>0</v>
      </c>
      <c r="DA20" s="648">
        <v>0</v>
      </c>
      <c r="DB20" s="692">
        <v>0</v>
      </c>
      <c r="DC20" s="669">
        <v>0</v>
      </c>
      <c r="DD20" s="669">
        <v>0</v>
      </c>
      <c r="DE20" s="669">
        <v>0</v>
      </c>
      <c r="DF20" s="669">
        <v>0</v>
      </c>
      <c r="DG20" s="669">
        <v>0</v>
      </c>
      <c r="DH20" s="659"/>
      <c r="DI20" s="821"/>
      <c r="DJ20" s="463"/>
      <c r="DK20" s="798"/>
      <c r="DL20" s="702"/>
      <c r="DM20" s="702"/>
      <c r="DN20" s="702"/>
      <c r="DO20" s="702"/>
    </row>
    <row r="21" spans="1:119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8">
        <v>0</v>
      </c>
      <c r="CM21" s="648">
        <v>0</v>
      </c>
      <c r="CN21" s="648">
        <v>0</v>
      </c>
      <c r="CO21" s="648">
        <v>0</v>
      </c>
      <c r="CP21" s="692">
        <v>0.12791200000000003</v>
      </c>
      <c r="CQ21" s="692">
        <v>0</v>
      </c>
      <c r="CR21" s="648">
        <v>0</v>
      </c>
      <c r="CS21" s="692">
        <v>0</v>
      </c>
      <c r="CT21" s="716">
        <v>0</v>
      </c>
      <c r="CU21" s="813">
        <v>0</v>
      </c>
      <c r="CV21" s="692">
        <v>0</v>
      </c>
      <c r="CW21" s="813">
        <v>0</v>
      </c>
      <c r="CX21" s="692">
        <v>0</v>
      </c>
      <c r="CY21" s="648">
        <v>0</v>
      </c>
      <c r="CZ21" s="648">
        <v>0</v>
      </c>
      <c r="DA21" s="648">
        <v>0</v>
      </c>
      <c r="DB21" s="692">
        <v>0</v>
      </c>
      <c r="DC21" s="669">
        <v>0</v>
      </c>
      <c r="DD21" s="669">
        <v>0</v>
      </c>
      <c r="DE21" s="669">
        <v>0</v>
      </c>
      <c r="DF21" s="669">
        <v>0</v>
      </c>
      <c r="DG21" s="669">
        <v>0</v>
      </c>
      <c r="DH21" s="659"/>
      <c r="DI21" s="821"/>
      <c r="DJ21" s="463"/>
      <c r="DK21" s="798"/>
      <c r="DL21" s="702"/>
      <c r="DM21" s="702"/>
      <c r="DN21" s="702"/>
      <c r="DO21" s="702"/>
    </row>
    <row r="22" spans="1:119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8">
        <v>265</v>
      </c>
      <c r="CM22" s="638">
        <v>192.5</v>
      </c>
      <c r="CN22" s="638">
        <v>377.59999999999997</v>
      </c>
      <c r="CO22" s="638">
        <v>178.76</v>
      </c>
      <c r="CP22" s="689">
        <v>297</v>
      </c>
      <c r="CQ22" s="689">
        <v>362.65</v>
      </c>
      <c r="CR22" s="638">
        <v>144.30000000000001</v>
      </c>
      <c r="CS22" s="689">
        <v>80.7</v>
      </c>
      <c r="CT22" s="638">
        <v>135.476924</v>
      </c>
      <c r="CU22" s="689">
        <v>134.82112599999999</v>
      </c>
      <c r="CV22" s="689">
        <v>161.69999999999999</v>
      </c>
      <c r="CW22" s="689">
        <v>229.4</v>
      </c>
      <c r="CX22" s="689">
        <v>192.4</v>
      </c>
      <c r="CY22" s="638">
        <v>114.60000000000001</v>
      </c>
      <c r="CZ22" s="638">
        <v>517.1</v>
      </c>
      <c r="DA22" s="638">
        <v>106.5</v>
      </c>
      <c r="DB22" s="689">
        <v>48</v>
      </c>
      <c r="DC22" s="666">
        <v>6</v>
      </c>
      <c r="DD22" s="666">
        <v>0</v>
      </c>
      <c r="DE22" s="666">
        <v>8</v>
      </c>
      <c r="DF22" s="666">
        <v>16</v>
      </c>
      <c r="DG22" s="666">
        <v>3.5</v>
      </c>
      <c r="DH22" s="659"/>
      <c r="DI22" s="821"/>
      <c r="DJ22" s="463"/>
      <c r="DK22" s="798"/>
      <c r="DL22" s="702"/>
      <c r="DM22" s="702"/>
      <c r="DN22" s="702"/>
      <c r="DO22" s="702"/>
    </row>
    <row r="23" spans="1:119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6"/>
      <c r="CD23" s="355"/>
      <c r="CE23" s="171"/>
      <c r="CF23" s="355"/>
      <c r="CG23" s="171"/>
      <c r="CH23" s="261"/>
      <c r="CI23" s="184"/>
      <c r="CJ23" s="184"/>
      <c r="CK23" s="184"/>
      <c r="CL23" s="616"/>
      <c r="CM23" s="616"/>
      <c r="CN23" s="616"/>
      <c r="CO23" s="616"/>
      <c r="CP23" s="184"/>
      <c r="CQ23" s="222"/>
      <c r="CR23" s="616"/>
      <c r="CS23" s="222"/>
      <c r="CT23" s="443"/>
      <c r="CU23" s="222"/>
      <c r="CV23" s="222"/>
      <c r="CW23" s="184"/>
      <c r="CX23" s="222"/>
      <c r="CY23" s="616"/>
      <c r="CZ23" s="616"/>
      <c r="DA23" s="616"/>
      <c r="DB23" s="222"/>
      <c r="DC23" s="639"/>
      <c r="DD23" s="639"/>
      <c r="DE23" s="639"/>
      <c r="DF23" s="639"/>
      <c r="DG23" s="639"/>
      <c r="DH23" s="713"/>
      <c r="DI23" s="464" t="s">
        <v>3</v>
      </c>
      <c r="DJ23" s="463"/>
      <c r="DK23" s="800"/>
    </row>
    <row r="24" spans="1:119" x14ac:dyDescent="0.2">
      <c r="A24" s="205"/>
      <c r="B24" s="907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7">
        <v>66595.033799124838</v>
      </c>
      <c r="CM24" s="658">
        <v>63175.544665872658</v>
      </c>
      <c r="CN24" s="658">
        <v>59674.575930174418</v>
      </c>
      <c r="CO24" s="658">
        <v>57933.897321517827</v>
      </c>
      <c r="CP24" s="690">
        <v>58038.480422681801</v>
      </c>
      <c r="CQ24" s="690">
        <v>57272.583604808242</v>
      </c>
      <c r="CR24" s="637">
        <v>57778.740072339337</v>
      </c>
      <c r="CS24" s="690">
        <v>57714.220391912349</v>
      </c>
      <c r="CT24" s="700">
        <v>58538.723864955493</v>
      </c>
      <c r="CU24" s="690">
        <v>58494.781795643517</v>
      </c>
      <c r="CV24" s="690">
        <v>57913.366447426932</v>
      </c>
      <c r="CW24" s="690">
        <v>63139.495371858182</v>
      </c>
      <c r="CX24" s="690">
        <v>58520.639442832107</v>
      </c>
      <c r="CY24" s="637">
        <v>57957.263004208711</v>
      </c>
      <c r="CZ24" s="637">
        <v>55134.025095758581</v>
      </c>
      <c r="DA24" s="637">
        <v>56370.928650816859</v>
      </c>
      <c r="DB24" s="690">
        <v>55893.516496713935</v>
      </c>
      <c r="DC24" s="667">
        <v>55413.180239224836</v>
      </c>
      <c r="DD24" s="667">
        <v>55201.873022571126</v>
      </c>
      <c r="DE24" s="667">
        <v>54934.048367970201</v>
      </c>
      <c r="DF24" s="667">
        <v>54532.899955820481</v>
      </c>
      <c r="DG24" s="667">
        <v>54382.337213388746</v>
      </c>
      <c r="DH24" s="334">
        <v>-1511.1792833251893</v>
      </c>
      <c r="DI24" s="724">
        <v>-2.7036754493949822</v>
      </c>
      <c r="DJ24" s="463"/>
      <c r="DK24" s="709"/>
      <c r="DL24" s="270"/>
    </row>
    <row r="25" spans="1:119" x14ac:dyDescent="0.2">
      <c r="A25" s="205"/>
      <c r="B25" s="907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7">
        <v>41389.473878190001</v>
      </c>
      <c r="CM25" s="658">
        <v>40258.307510389997</v>
      </c>
      <c r="CN25" s="658">
        <v>39151.185397690002</v>
      </c>
      <c r="CO25" s="658">
        <v>39269.468627790004</v>
      </c>
      <c r="CP25" s="690">
        <v>39189.592521589999</v>
      </c>
      <c r="CQ25" s="690">
        <v>39483.083052790003</v>
      </c>
      <c r="CR25" s="637">
        <v>39461.471881789999</v>
      </c>
      <c r="CS25" s="690">
        <v>39435.987517089998</v>
      </c>
      <c r="CT25" s="700">
        <v>39426.338544689999</v>
      </c>
      <c r="CU25" s="690">
        <v>40028.206271989999</v>
      </c>
      <c r="CV25" s="690">
        <v>40347.942489199995</v>
      </c>
      <c r="CW25" s="690">
        <v>43144.7282987</v>
      </c>
      <c r="CX25" s="690">
        <v>42253.187647699997</v>
      </c>
      <c r="CY25" s="637">
        <v>41712.531907800003</v>
      </c>
      <c r="CZ25" s="637">
        <v>40597.346280400001</v>
      </c>
      <c r="DA25" s="637">
        <v>41099.878810199996</v>
      </c>
      <c r="DB25" s="690">
        <v>41181.452676400004</v>
      </c>
      <c r="DC25" s="667">
        <v>41259.319104599999</v>
      </c>
      <c r="DD25" s="667">
        <v>41163.019604400004</v>
      </c>
      <c r="DE25" s="667">
        <v>41058.008479800003</v>
      </c>
      <c r="DF25" s="667">
        <v>40816.833514500002</v>
      </c>
      <c r="DG25" s="667">
        <v>40715.303956199998</v>
      </c>
      <c r="DH25" s="334">
        <v>-466.14872020000621</v>
      </c>
      <c r="DI25" s="724">
        <v>-1.1319385060623244</v>
      </c>
      <c r="DJ25" s="463"/>
      <c r="DK25" s="709"/>
      <c r="DL25" s="270"/>
    </row>
    <row r="26" spans="1:119" x14ac:dyDescent="0.2">
      <c r="A26" s="205"/>
      <c r="B26" s="907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7">
        <v>-46544.133787802115</v>
      </c>
      <c r="CM26" s="658">
        <v>-47463.14076422833</v>
      </c>
      <c r="CN26" s="658">
        <v>-46480.539488136805</v>
      </c>
      <c r="CO26" s="658">
        <v>-44650.567615949723</v>
      </c>
      <c r="CP26" s="690">
        <v>-41245.249449274765</v>
      </c>
      <c r="CQ26" s="690">
        <v>-40154.577328311425</v>
      </c>
      <c r="CR26" s="637">
        <v>-39770.96991646169</v>
      </c>
      <c r="CS26" s="690">
        <v>-37797.531212909278</v>
      </c>
      <c r="CT26" s="700">
        <v>-36299.992402893055</v>
      </c>
      <c r="CU26" s="690">
        <v>-33334.603343671748</v>
      </c>
      <c r="CV26" s="690">
        <v>-30674.418702325333</v>
      </c>
      <c r="CW26" s="690">
        <v>-26010.657909970621</v>
      </c>
      <c r="CX26" s="690">
        <v>-25240.010465296018</v>
      </c>
      <c r="CY26" s="637">
        <v>-25548.553991914014</v>
      </c>
      <c r="CZ26" s="637">
        <v>-29791.891118109015</v>
      </c>
      <c r="DA26" s="637">
        <v>-28358.975167671004</v>
      </c>
      <c r="DB26" s="690">
        <v>-28125.763309557817</v>
      </c>
      <c r="DC26" s="667">
        <v>-28154.751050757481</v>
      </c>
      <c r="DD26" s="667">
        <v>-28289.661604655568</v>
      </c>
      <c r="DE26" s="667">
        <v>-28533.058609521075</v>
      </c>
      <c r="DF26" s="667">
        <v>-28497.459215724386</v>
      </c>
      <c r="DG26" s="667">
        <v>-28594.076466099308</v>
      </c>
      <c r="DH26" s="334">
        <v>-468.31315654149148</v>
      </c>
      <c r="DI26" s="724">
        <v>1.6650682557025842</v>
      </c>
      <c r="DJ26" s="463"/>
      <c r="DK26" s="709"/>
      <c r="DL26" s="270"/>
    </row>
    <row r="27" spans="1:119" x14ac:dyDescent="0.2">
      <c r="A27" s="205"/>
      <c r="B27" s="907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7">
        <v>-20011.825010876411</v>
      </c>
      <c r="CM27" s="658">
        <v>-20263.734654778789</v>
      </c>
      <c r="CN27" s="658">
        <v>-19957.445178932117</v>
      </c>
      <c r="CO27" s="658">
        <v>-19968.056496929788</v>
      </c>
      <c r="CP27" s="690">
        <v>-18301.957266816651</v>
      </c>
      <c r="CQ27" s="690">
        <v>-16747.772520208971</v>
      </c>
      <c r="CR27" s="637">
        <v>-18024.699476287533</v>
      </c>
      <c r="CS27" s="690">
        <v>-16663.921395537138</v>
      </c>
      <c r="CT27" s="700">
        <v>-15085.995156880133</v>
      </c>
      <c r="CU27" s="690">
        <v>-13282.205899796347</v>
      </c>
      <c r="CV27" s="690">
        <v>-11924.63224701061</v>
      </c>
      <c r="CW27" s="690">
        <v>-5321.267392375471</v>
      </c>
      <c r="CX27" s="690">
        <v>-6411.5557150389077</v>
      </c>
      <c r="CY27" s="637">
        <v>-6040.0740864734644</v>
      </c>
      <c r="CZ27" s="637">
        <v>-12531.037347315965</v>
      </c>
      <c r="DA27" s="637">
        <v>-10194.861269091356</v>
      </c>
      <c r="DB27" s="690">
        <v>-10104.311530289413</v>
      </c>
      <c r="DC27" s="667">
        <v>-10722.733302618262</v>
      </c>
      <c r="DD27" s="667">
        <v>-11427.333095952581</v>
      </c>
      <c r="DE27" s="667">
        <v>-11830.003417785088</v>
      </c>
      <c r="DF27" s="667">
        <v>-12197.935012300197</v>
      </c>
      <c r="DG27" s="667">
        <v>-12572.81517948631</v>
      </c>
      <c r="DH27" s="334">
        <v>-2468.5036491968967</v>
      </c>
      <c r="DI27" s="724">
        <v>24.430201323436364</v>
      </c>
      <c r="DJ27" s="463"/>
      <c r="DK27" s="709"/>
      <c r="DL27" s="270"/>
    </row>
    <row r="28" spans="1:119" x14ac:dyDescent="0.2">
      <c r="A28" s="205"/>
      <c r="B28" s="907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7">
        <v>5515.2090533657993</v>
      </c>
      <c r="CM28" s="658">
        <v>5623.4534891457997</v>
      </c>
      <c r="CN28" s="658">
        <v>5624.4747691864004</v>
      </c>
      <c r="CO28" s="658">
        <v>5635.3376826232006</v>
      </c>
      <c r="CP28" s="690">
        <v>5515.4821652390001</v>
      </c>
      <c r="CQ28" s="690">
        <v>5511.5381379586006</v>
      </c>
      <c r="CR28" s="637">
        <v>5510.5030120494002</v>
      </c>
      <c r="CS28" s="690">
        <v>5511.4286723254008</v>
      </c>
      <c r="CT28" s="700">
        <v>5510.7441179747993</v>
      </c>
      <c r="CU28" s="690">
        <v>5648.4679061049992</v>
      </c>
      <c r="CV28" s="690">
        <v>5737.7142475352002</v>
      </c>
      <c r="CW28" s="690">
        <v>5726.5567081673998</v>
      </c>
      <c r="CX28" s="690">
        <v>5509.6124379317998</v>
      </c>
      <c r="CY28" s="637">
        <v>5603.3203978791998</v>
      </c>
      <c r="CZ28" s="637">
        <v>5626.4157588523994</v>
      </c>
      <c r="DA28" s="637">
        <v>5509.5729461465999</v>
      </c>
      <c r="DB28" s="690">
        <v>5509.5831654200001</v>
      </c>
      <c r="DC28" s="667">
        <v>5509.5516088712002</v>
      </c>
      <c r="DD28" s="667">
        <v>5919.1274461465991</v>
      </c>
      <c r="DE28" s="667">
        <v>6000.9870464666001</v>
      </c>
      <c r="DF28" s="667">
        <v>6118.4786475037999</v>
      </c>
      <c r="DG28" s="667">
        <v>6321.2973031146003</v>
      </c>
      <c r="DH28" s="334">
        <v>811.71413769460014</v>
      </c>
      <c r="DI28" s="724">
        <v>14.73276858382302</v>
      </c>
      <c r="DJ28" s="463"/>
      <c r="DK28" s="709"/>
      <c r="DL28" s="270"/>
    </row>
    <row r="29" spans="1:119" ht="13.5" x14ac:dyDescent="0.2">
      <c r="A29" s="205"/>
      <c r="B29" s="907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5"/>
      <c r="CM29" s="635"/>
      <c r="CN29" s="635"/>
      <c r="CO29" s="635"/>
      <c r="CP29" s="691"/>
      <c r="CQ29" s="691"/>
      <c r="CR29" s="635"/>
      <c r="CS29" s="691"/>
      <c r="CT29" s="717"/>
      <c r="CU29" s="691"/>
      <c r="CV29" s="691"/>
      <c r="CW29" s="691"/>
      <c r="CX29" s="691"/>
      <c r="CY29" s="635"/>
      <c r="CZ29" s="635"/>
      <c r="DA29" s="635"/>
      <c r="DB29" s="691"/>
      <c r="DC29" s="634"/>
      <c r="DD29" s="634"/>
      <c r="DE29" s="634"/>
      <c r="DF29" s="634"/>
      <c r="DG29" s="634"/>
      <c r="DH29" s="529"/>
      <c r="DI29" s="710"/>
      <c r="DJ29" s="463"/>
      <c r="DK29" s="264"/>
    </row>
    <row r="30" spans="1:119" x14ac:dyDescent="0.2">
      <c r="A30" s="205"/>
      <c r="B30" s="907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2">
        <v>66696.684680890001</v>
      </c>
      <c r="CM30" s="642">
        <v>68384.390425739999</v>
      </c>
      <c r="CN30" s="642">
        <v>68005.989753590009</v>
      </c>
      <c r="CO30" s="642">
        <v>67576.861078260001</v>
      </c>
      <c r="CP30" s="401">
        <v>68594.699163339988</v>
      </c>
      <c r="CQ30" s="401">
        <v>66760.323794970012</v>
      </c>
      <c r="CR30" s="642">
        <v>66403.841962839986</v>
      </c>
      <c r="CS30" s="401">
        <v>66125.799488139994</v>
      </c>
      <c r="CT30" s="441">
        <v>65875.047854664124</v>
      </c>
      <c r="CU30" s="690">
        <v>67540.117249139992</v>
      </c>
      <c r="CV30" s="690">
        <v>66778.826871550002</v>
      </c>
      <c r="CW30" s="690">
        <v>70101.84715709</v>
      </c>
      <c r="CX30" s="690">
        <v>68645.635451929978</v>
      </c>
      <c r="CY30" s="637">
        <v>67925.615002599996</v>
      </c>
      <c r="CZ30" s="637">
        <v>67163.462024939989</v>
      </c>
      <c r="DA30" s="637">
        <v>67988.467069124104</v>
      </c>
      <c r="DB30" s="690">
        <v>67077.665966664106</v>
      </c>
      <c r="DC30" s="667">
        <v>66693.966054314093</v>
      </c>
      <c r="DD30" s="667">
        <v>66494.486348384118</v>
      </c>
      <c r="DE30" s="667">
        <v>66351.649750234108</v>
      </c>
      <c r="DF30" s="667">
        <v>65724.669787764113</v>
      </c>
      <c r="DG30" s="667">
        <v>65725.981796704102</v>
      </c>
      <c r="DH30" s="334">
        <v>-1351.6841699600045</v>
      </c>
      <c r="DI30" s="724">
        <v>-2.0151031650859075</v>
      </c>
      <c r="DJ30" s="463"/>
      <c r="DK30" s="799"/>
      <c r="DL30" s="270"/>
    </row>
    <row r="31" spans="1:119" x14ac:dyDescent="0.2">
      <c r="A31" s="205"/>
      <c r="B31" s="907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2">
        <v>119757.07853556001</v>
      </c>
      <c r="CM31" s="642">
        <v>119206.73807091999</v>
      </c>
      <c r="CN31" s="642">
        <v>118274.77636647</v>
      </c>
      <c r="CO31" s="642">
        <v>118420.66049187</v>
      </c>
      <c r="CP31" s="401">
        <v>119683.92752013999</v>
      </c>
      <c r="CQ31" s="401">
        <v>118425.39455832003</v>
      </c>
      <c r="CR31" s="642">
        <v>117052.89103028999</v>
      </c>
      <c r="CS31" s="401">
        <v>116779.52750785998</v>
      </c>
      <c r="CT31" s="441">
        <v>116847.73093733541</v>
      </c>
      <c r="CU31" s="690">
        <v>118177.57468470998</v>
      </c>
      <c r="CV31" s="690">
        <v>117066.89414675</v>
      </c>
      <c r="CW31" s="690">
        <v>121646.83928334</v>
      </c>
      <c r="CX31" s="690">
        <v>118699.31145731999</v>
      </c>
      <c r="CY31" s="637">
        <v>118067.73542550001</v>
      </c>
      <c r="CZ31" s="637">
        <v>117046.46055184999</v>
      </c>
      <c r="DA31" s="637">
        <v>118105.41958171538</v>
      </c>
      <c r="DB31" s="690">
        <v>117023.47527550538</v>
      </c>
      <c r="DC31" s="667">
        <v>116001.47531313535</v>
      </c>
      <c r="DD31" s="667">
        <v>115676.14687486539</v>
      </c>
      <c r="DE31" s="667">
        <v>115334.05503795538</v>
      </c>
      <c r="DF31" s="667">
        <v>114637.03366663538</v>
      </c>
      <c r="DG31" s="667">
        <v>114608.77724406536</v>
      </c>
      <c r="DH31" s="334">
        <v>-2414.6980314400134</v>
      </c>
      <c r="DI31" s="724">
        <v>-2.0634304576540363</v>
      </c>
      <c r="DJ31" s="463"/>
      <c r="DK31" s="799"/>
      <c r="DL31" s="270"/>
    </row>
    <row r="32" spans="1:119" x14ac:dyDescent="0.2">
      <c r="A32" s="205"/>
      <c r="B32" s="907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2">
        <v>179621.50643555002</v>
      </c>
      <c r="CM32" s="642">
        <v>179315.63459114003</v>
      </c>
      <c r="CN32" s="642">
        <v>179403.43863933999</v>
      </c>
      <c r="CO32" s="642">
        <v>180487.03542771999</v>
      </c>
      <c r="CP32" s="401">
        <v>182079.20432506999</v>
      </c>
      <c r="CQ32" s="401">
        <v>181589.36455368003</v>
      </c>
      <c r="CR32" s="642">
        <v>181311.50296430002</v>
      </c>
      <c r="CS32" s="401">
        <v>182447.71622532001</v>
      </c>
      <c r="CT32" s="441">
        <v>183594.18128271299</v>
      </c>
      <c r="CU32" s="690">
        <v>185366.42780888997</v>
      </c>
      <c r="CV32" s="690">
        <v>185777.37719900996</v>
      </c>
      <c r="CW32" s="690">
        <v>191109.37357667001</v>
      </c>
      <c r="CX32" s="690">
        <v>188719.48865838995</v>
      </c>
      <c r="CY32" s="700">
        <v>189012.97303421004</v>
      </c>
      <c r="CZ32" s="700">
        <v>188811.38013422003</v>
      </c>
      <c r="DA32" s="700">
        <v>189855.37747162292</v>
      </c>
      <c r="DB32" s="690">
        <v>188972.20915737294</v>
      </c>
      <c r="DC32" s="667">
        <v>187836.44872402292</v>
      </c>
      <c r="DD32" s="667">
        <v>187530.66456275294</v>
      </c>
      <c r="DE32" s="667">
        <v>187384.02123465293</v>
      </c>
      <c r="DF32" s="667">
        <v>186631.65209650292</v>
      </c>
      <c r="DG32" s="667">
        <v>186583.12227956296</v>
      </c>
      <c r="DH32" s="334">
        <v>-2389.086877809983</v>
      </c>
      <c r="DI32" s="724">
        <v>-1.2642530287722886</v>
      </c>
      <c r="DJ32" s="463"/>
      <c r="DK32" s="799"/>
      <c r="DL32" s="270"/>
    </row>
    <row r="33" spans="1:116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40"/>
      <c r="CM33" s="640"/>
      <c r="CN33" s="640"/>
      <c r="CO33" s="640"/>
      <c r="CP33" s="173"/>
      <c r="CQ33" s="173"/>
      <c r="CR33" s="640"/>
      <c r="CS33" s="173"/>
      <c r="CT33" s="357"/>
      <c r="CU33" s="691"/>
      <c r="CV33" s="691"/>
      <c r="CW33" s="691"/>
      <c r="CX33" s="691"/>
      <c r="CY33" s="717"/>
      <c r="CZ33" s="717"/>
      <c r="DA33" s="717"/>
      <c r="DB33" s="691"/>
      <c r="DC33" s="634"/>
      <c r="DD33" s="634"/>
      <c r="DE33" s="634"/>
      <c r="DF33" s="634"/>
      <c r="DG33" s="634"/>
      <c r="DH33" s="529"/>
      <c r="DI33" s="714"/>
      <c r="DJ33" s="463"/>
      <c r="DK33" s="800"/>
    </row>
    <row r="34" spans="1:116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6">
        <v>87.961824589070616</v>
      </c>
      <c r="CM34" s="636">
        <v>87.858771125132122</v>
      </c>
      <c r="CN34" s="636">
        <v>87.409716268545409</v>
      </c>
      <c r="CO34" s="636">
        <v>88.056545069941834</v>
      </c>
      <c r="CP34" s="681">
        <v>87.750944584018882</v>
      </c>
      <c r="CQ34" s="681">
        <v>88.204913893791968</v>
      </c>
      <c r="CR34" s="636">
        <v>88.414329434379354</v>
      </c>
      <c r="CS34" s="681">
        <v>88.534374610034277</v>
      </c>
      <c r="CT34" s="718">
        <v>88.49010157658121</v>
      </c>
      <c r="CU34" s="814">
        <v>88.138869816084025</v>
      </c>
      <c r="CV34" s="814">
        <v>88.478867089610745</v>
      </c>
      <c r="CW34" s="814">
        <v>89.60211252585691</v>
      </c>
      <c r="CX34" s="814">
        <v>88.794658345560222</v>
      </c>
      <c r="CY34" s="858">
        <v>88.868163434058616</v>
      </c>
      <c r="CZ34" s="858">
        <v>89.039220705126283</v>
      </c>
      <c r="DA34" s="858">
        <v>89.264376282893039</v>
      </c>
      <c r="DB34" s="814">
        <v>89.256557672427405</v>
      </c>
      <c r="DC34" s="705">
        <v>89.167039395892999</v>
      </c>
      <c r="DD34" s="705">
        <v>89.159869820957695</v>
      </c>
      <c r="DE34" s="705">
        <v>89.125094860516427</v>
      </c>
      <c r="DF34" s="705">
        <v>89.154219967694033</v>
      </c>
      <c r="DG34" s="705">
        <v>89.23753023776807</v>
      </c>
      <c r="DH34" s="334">
        <v>-1.902743465933554E-2</v>
      </c>
      <c r="DI34" s="724">
        <v>-2.1317688196276219E-2</v>
      </c>
      <c r="DJ34" s="463"/>
      <c r="DK34" s="799"/>
    </row>
    <row r="35" spans="1:116" x14ac:dyDescent="0.2">
      <c r="A35" s="205"/>
      <c r="B35" s="44"/>
      <c r="C35" s="17"/>
      <c r="D35" s="729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30">
        <v>81.27072973795471</v>
      </c>
      <c r="BV35" s="730">
        <v>81.903012564586675</v>
      </c>
      <c r="BW35" s="730">
        <v>81.920860682059043</v>
      </c>
      <c r="BX35" s="730">
        <v>82.238070746653648</v>
      </c>
      <c r="BY35" s="521">
        <v>83.442450853385225</v>
      </c>
      <c r="BZ35" s="730">
        <v>82.726479779714111</v>
      </c>
      <c r="CA35" s="730">
        <v>82.365601639783463</v>
      </c>
      <c r="CB35" s="521">
        <v>81.809200985689912</v>
      </c>
      <c r="CC35" s="730">
        <v>81.569298124319985</v>
      </c>
      <c r="CD35" s="730">
        <v>81.419929497921046</v>
      </c>
      <c r="CE35" s="521">
        <v>81.923887376399819</v>
      </c>
      <c r="CF35" s="730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6">
        <v>83.797424972338177</v>
      </c>
      <c r="CM35" s="636">
        <v>83.485251078243508</v>
      </c>
      <c r="CN35" s="636">
        <v>83.146108714870167</v>
      </c>
      <c r="CO35" s="636">
        <v>83.529223966185299</v>
      </c>
      <c r="CP35" s="681">
        <v>83.39571675236671</v>
      </c>
      <c r="CQ35" s="681">
        <v>83.662873305275596</v>
      </c>
      <c r="CR35" s="636">
        <v>83.577089029868119</v>
      </c>
      <c r="CS35" s="681">
        <v>83.600631993093984</v>
      </c>
      <c r="CT35" s="636">
        <v>83.640774692804953</v>
      </c>
      <c r="CU35" s="814">
        <v>83.438419673227344</v>
      </c>
      <c r="CV35" s="814">
        <v>83.574785484113036</v>
      </c>
      <c r="CW35" s="814">
        <v>84.364190442443402</v>
      </c>
      <c r="CX35" s="814">
        <v>83.671997446641655</v>
      </c>
      <c r="CY35" s="858">
        <v>83.639082387729133</v>
      </c>
      <c r="CZ35" s="858">
        <v>83.692262976551589</v>
      </c>
      <c r="DA35" s="858">
        <v>83.837402253775139</v>
      </c>
      <c r="DB35" s="814">
        <v>83.778826071031034</v>
      </c>
      <c r="DC35" s="705">
        <v>83.635697659713983</v>
      </c>
      <c r="DD35" s="705">
        <v>83.581051246243959</v>
      </c>
      <c r="DE35" s="705">
        <v>83.540154099562059</v>
      </c>
      <c r="DF35" s="705">
        <v>83.517752647560897</v>
      </c>
      <c r="DG35" s="705">
        <v>83.571400284964909</v>
      </c>
      <c r="DH35" s="334">
        <v>-0.20742578606612483</v>
      </c>
      <c r="DI35" s="724">
        <v>-0.24758736281439431</v>
      </c>
      <c r="DJ35" s="463"/>
      <c r="DK35" s="799"/>
    </row>
    <row r="36" spans="1:116" ht="13.5" thickBot="1" x14ac:dyDescent="0.25">
      <c r="A36" s="205"/>
      <c r="B36" s="44"/>
      <c r="C36" s="27"/>
      <c r="D36" s="84" t="s">
        <v>66</v>
      </c>
      <c r="E36" s="732">
        <v>60.273576235717684</v>
      </c>
      <c r="F36" s="732">
        <v>59.003816889426844</v>
      </c>
      <c r="G36" s="732">
        <v>58.113195449165303</v>
      </c>
      <c r="H36" s="732">
        <v>56.732519402305414</v>
      </c>
      <c r="I36" s="732">
        <v>56.042252284811688</v>
      </c>
      <c r="J36" s="732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32">
        <v>59.760006321845523</v>
      </c>
      <c r="R36" s="732">
        <v>59.856096711048458</v>
      </c>
      <c r="S36" s="733">
        <v>59.692379055945779</v>
      </c>
      <c r="T36" s="733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4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4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5">
        <v>81.404792892849557</v>
      </c>
      <c r="BM36" s="490">
        <v>82.811047055828411</v>
      </c>
      <c r="BN36" s="734">
        <v>82.578423286805801</v>
      </c>
      <c r="BO36" s="734">
        <v>82.629300058484944</v>
      </c>
      <c r="BP36" s="734">
        <v>82.495226635575634</v>
      </c>
      <c r="BQ36" s="734">
        <v>82.521770135965596</v>
      </c>
      <c r="BR36" s="734">
        <v>82.437970508558493</v>
      </c>
      <c r="BS36" s="736">
        <v>82.860840720363086</v>
      </c>
      <c r="BT36" s="513">
        <v>83.021177659442088</v>
      </c>
      <c r="BU36" s="737">
        <v>83.427521905848039</v>
      </c>
      <c r="BV36" s="737">
        <v>83.940657653654654</v>
      </c>
      <c r="BW36" s="737">
        <v>84.123377096602567</v>
      </c>
      <c r="BX36" s="737">
        <v>84.363824078603528</v>
      </c>
      <c r="BY36" s="738">
        <v>85.213845190488897</v>
      </c>
      <c r="BZ36" s="737">
        <v>84.916030206714154</v>
      </c>
      <c r="CA36" s="737">
        <v>84.697324158212353</v>
      </c>
      <c r="CB36" s="738">
        <v>84.392246278745134</v>
      </c>
      <c r="CC36" s="737">
        <v>84.281418496161791</v>
      </c>
      <c r="CD36" s="737">
        <v>84.396438324483057</v>
      </c>
      <c r="CE36" s="738">
        <v>84.79873281647167</v>
      </c>
      <c r="CF36" s="737">
        <v>84.625509020023841</v>
      </c>
      <c r="CG36" s="738">
        <v>84.964700584848131</v>
      </c>
      <c r="CH36" s="738">
        <v>85.067387163049787</v>
      </c>
      <c r="CI36" s="738">
        <v>85.702308389915828</v>
      </c>
      <c r="CJ36" s="738">
        <v>85.80721297212456</v>
      </c>
      <c r="CK36" s="738">
        <v>86.590798893887893</v>
      </c>
      <c r="CL36" s="739">
        <v>86.36450054232337</v>
      </c>
      <c r="CM36" s="739">
        <v>86.290421336663655</v>
      </c>
      <c r="CN36" s="739">
        <v>86.130230170998971</v>
      </c>
      <c r="CO36" s="739">
        <v>86.419858481904271</v>
      </c>
      <c r="CP36" s="740">
        <v>86.417364690323808</v>
      </c>
      <c r="CQ36" s="740">
        <v>86.593834113438106</v>
      </c>
      <c r="CR36" s="739">
        <v>86.702931129026567</v>
      </c>
      <c r="CS36" s="740">
        <v>86.841411904245987</v>
      </c>
      <c r="CT36" s="739">
        <v>86.997227110775626</v>
      </c>
      <c r="CU36" s="815">
        <v>86.900672438115862</v>
      </c>
      <c r="CV36" s="815">
        <v>87.064960429790133</v>
      </c>
      <c r="CW36" s="815">
        <v>87.546028989890686</v>
      </c>
      <c r="CX36" s="815">
        <v>87.20161097062396</v>
      </c>
      <c r="CY36" s="802">
        <v>87.238302478769953</v>
      </c>
      <c r="CZ36" s="802">
        <v>87.150728654902181</v>
      </c>
      <c r="DA36" s="802">
        <v>87.236187919068016</v>
      </c>
      <c r="DB36" s="815">
        <v>87.242662571015714</v>
      </c>
      <c r="DC36" s="741">
        <v>87.170088605604121</v>
      </c>
      <c r="DD36" s="741">
        <v>87.139521416961813</v>
      </c>
      <c r="DE36" s="741">
        <v>87.060044906727668</v>
      </c>
      <c r="DF36" s="741">
        <v>87.065260896351276</v>
      </c>
      <c r="DG36" s="741">
        <v>87.097800720103592</v>
      </c>
      <c r="DH36" s="534">
        <v>-0.14486185091212178</v>
      </c>
      <c r="DI36" s="742">
        <v>-0.16604473848353951</v>
      </c>
      <c r="DJ36" s="463"/>
      <c r="DK36" s="799"/>
    </row>
    <row r="37" spans="1:116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1"/>
      <c r="CM37" s="641"/>
      <c r="CN37" s="641"/>
      <c r="CO37" s="641"/>
      <c r="CP37" s="174"/>
      <c r="CQ37" s="174"/>
      <c r="CR37" s="641"/>
      <c r="CS37" s="174"/>
      <c r="CT37" s="358"/>
      <c r="CU37" s="174"/>
      <c r="CV37" s="851"/>
      <c r="CW37" s="851"/>
      <c r="CX37" s="851"/>
      <c r="CY37" s="803"/>
      <c r="CZ37" s="803"/>
      <c r="DA37" s="803"/>
      <c r="DB37" s="851"/>
      <c r="DC37" s="708"/>
      <c r="DD37" s="708"/>
      <c r="DE37" s="708"/>
      <c r="DF37" s="708"/>
      <c r="DG37" s="708"/>
      <c r="DH37" s="530" t="s">
        <v>3</v>
      </c>
      <c r="DI37" s="715"/>
      <c r="DJ37" s="463"/>
      <c r="DK37" s="264"/>
    </row>
    <row r="38" spans="1:116" ht="12.75" customHeight="1" x14ac:dyDescent="0.2">
      <c r="A38" s="205"/>
      <c r="B38" s="909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2">
        <v>2781.8310262390664</v>
      </c>
      <c r="CM38" s="642">
        <v>2701.9375510204072</v>
      </c>
      <c r="CN38" s="642">
        <v>2852.7180320699699</v>
      </c>
      <c r="CO38" s="642">
        <v>2774.1133819241977</v>
      </c>
      <c r="CP38" s="401">
        <v>2607.1107055393577</v>
      </c>
      <c r="CQ38" s="401">
        <v>2646.128122448979</v>
      </c>
      <c r="CR38" s="642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2975.8079564183699</v>
      </c>
      <c r="CY38" s="642">
        <v>3031.5795132696799</v>
      </c>
      <c r="CZ38" s="642">
        <v>2961.5499039402298</v>
      </c>
      <c r="DA38" s="642">
        <v>2962.0444928615152</v>
      </c>
      <c r="DB38" s="401">
        <v>2957.0503237653056</v>
      </c>
      <c r="DC38" s="409">
        <v>2957.0503237653056</v>
      </c>
      <c r="DD38" s="409">
        <v>2957.0503237653056</v>
      </c>
      <c r="DE38" s="409">
        <v>2957.0503237653056</v>
      </c>
      <c r="DF38" s="409">
        <v>2957.0503237653056</v>
      </c>
      <c r="DG38" s="409">
        <v>2946.2631517536438</v>
      </c>
      <c r="DH38" s="334">
        <v>-10.787172011661823</v>
      </c>
      <c r="DI38" s="724">
        <v>-0.36479500957312672</v>
      </c>
      <c r="DJ38" s="463"/>
      <c r="DK38" s="608"/>
      <c r="DL38" s="270"/>
    </row>
    <row r="39" spans="1:116" x14ac:dyDescent="0.2">
      <c r="A39" s="205"/>
      <c r="B39" s="909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2">
        <v>1503.075341107872</v>
      </c>
      <c r="CM39" s="642">
        <v>1491.258833819242</v>
      </c>
      <c r="CN39" s="642">
        <v>1488.2744460641402</v>
      </c>
      <c r="CO39" s="642">
        <v>1477.3063848396503</v>
      </c>
      <c r="CP39" s="401">
        <v>1486.8378192419827</v>
      </c>
      <c r="CQ39" s="401">
        <v>1493.0236034985426</v>
      </c>
      <c r="CR39" s="642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1847.849195335277</v>
      </c>
      <c r="CY39" s="642">
        <v>1890.9388279883383</v>
      </c>
      <c r="CZ39" s="642">
        <v>1898.3369154518953</v>
      </c>
      <c r="DA39" s="642">
        <v>1898.3592011661808</v>
      </c>
      <c r="DB39" s="401">
        <v>1898.3592011661808</v>
      </c>
      <c r="DC39" s="409">
        <v>1898.3592011661808</v>
      </c>
      <c r="DD39" s="409">
        <v>1898.3592011661808</v>
      </c>
      <c r="DE39" s="409">
        <v>1898.3592011661808</v>
      </c>
      <c r="DF39" s="409">
        <v>1898.3592011661808</v>
      </c>
      <c r="DG39" s="409">
        <v>1891.0705714285716</v>
      </c>
      <c r="DH39" s="334">
        <v>-7.2886297376091989</v>
      </c>
      <c r="DI39" s="724">
        <v>-0.38394365687651755</v>
      </c>
      <c r="DJ39" s="463"/>
      <c r="DK39" s="264"/>
      <c r="DL39" s="270"/>
    </row>
    <row r="40" spans="1:116" ht="12.75" customHeight="1" x14ac:dyDescent="0.2">
      <c r="A40" s="205"/>
      <c r="B40" s="909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2">
        <v>10311.096840000002</v>
      </c>
      <c r="CM40" s="642">
        <v>10230.035600000001</v>
      </c>
      <c r="CN40" s="642">
        <v>10209.562700000002</v>
      </c>
      <c r="CO40" s="642">
        <v>10134.321800000002</v>
      </c>
      <c r="CP40" s="401">
        <v>10199.707440000002</v>
      </c>
      <c r="CQ40" s="401">
        <v>10242.141920000002</v>
      </c>
      <c r="CR40" s="642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12676.245480000001</v>
      </c>
      <c r="CY40" s="642">
        <v>12971.840360000002</v>
      </c>
      <c r="CZ40" s="642">
        <v>13022.591240000002</v>
      </c>
      <c r="DA40" s="642">
        <v>13022.744120000001</v>
      </c>
      <c r="DB40" s="401">
        <v>13022.744120000001</v>
      </c>
      <c r="DC40" s="409">
        <v>13022.744120000001</v>
      </c>
      <c r="DD40" s="409">
        <v>13022.744120000001</v>
      </c>
      <c r="DE40" s="409">
        <v>13022.744120000001</v>
      </c>
      <c r="DF40" s="409">
        <v>13022.744120000001</v>
      </c>
      <c r="DG40" s="409">
        <v>12972.744120000001</v>
      </c>
      <c r="DH40" s="334">
        <v>-50</v>
      </c>
      <c r="DI40" s="724">
        <v>-0.38394365687651755</v>
      </c>
      <c r="DJ40" s="463"/>
      <c r="DK40" s="264"/>
      <c r="DL40" s="270"/>
    </row>
    <row r="41" spans="1:116" ht="12.75" customHeight="1" x14ac:dyDescent="0.2">
      <c r="A41" s="205"/>
      <c r="B41" s="909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2">
        <v>0</v>
      </c>
      <c r="CM41" s="642">
        <v>0</v>
      </c>
      <c r="CN41" s="642">
        <v>0</v>
      </c>
      <c r="CO41" s="642">
        <v>0</v>
      </c>
      <c r="CP41" s="401">
        <v>0</v>
      </c>
      <c r="CQ41" s="401">
        <v>0</v>
      </c>
      <c r="CR41" s="642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2">
        <v>0</v>
      </c>
      <c r="CZ41" s="642">
        <v>0</v>
      </c>
      <c r="DA41" s="642">
        <v>0</v>
      </c>
      <c r="DB41" s="401">
        <v>0</v>
      </c>
      <c r="DC41" s="409">
        <v>0</v>
      </c>
      <c r="DD41" s="409">
        <v>0</v>
      </c>
      <c r="DE41" s="409">
        <v>0</v>
      </c>
      <c r="DF41" s="409">
        <v>0</v>
      </c>
      <c r="DG41" s="409">
        <v>0</v>
      </c>
      <c r="DH41" s="334">
        <v>0</v>
      </c>
      <c r="DI41" s="839" t="e">
        <v>#DIV/0!</v>
      </c>
      <c r="DJ41" s="463"/>
      <c r="DK41" s="264"/>
      <c r="DL41" s="270"/>
    </row>
    <row r="42" spans="1:116" x14ac:dyDescent="0.2">
      <c r="A42" s="205"/>
      <c r="B42" s="909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2">
        <v>1278.7556851311945</v>
      </c>
      <c r="CM42" s="642">
        <v>1210.6787172011652</v>
      </c>
      <c r="CN42" s="642">
        <v>1364.44358600583</v>
      </c>
      <c r="CO42" s="642">
        <v>1296.8069970845472</v>
      </c>
      <c r="CP42" s="401">
        <v>1120.2728862973752</v>
      </c>
      <c r="CQ42" s="401">
        <v>1153.1045189504364</v>
      </c>
      <c r="CR42" s="642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2">
        <v>1140.6406852813402</v>
      </c>
      <c r="CZ42" s="642">
        <v>1063.2129884883373</v>
      </c>
      <c r="DA42" s="642">
        <v>1063.6852916953344</v>
      </c>
      <c r="DB42" s="401">
        <v>1058.6911225991246</v>
      </c>
      <c r="DC42" s="409">
        <v>1058.6911225991246</v>
      </c>
      <c r="DD42" s="409">
        <v>1058.6911225991246</v>
      </c>
      <c r="DE42" s="409">
        <v>1058.6911225991246</v>
      </c>
      <c r="DF42" s="409">
        <v>1058.6911225991246</v>
      </c>
      <c r="DG42" s="409">
        <v>1055.1925803250722</v>
      </c>
      <c r="DH42" s="334">
        <v>-3.4985422740523973</v>
      </c>
      <c r="DI42" s="724">
        <v>-0.33045920565228926</v>
      </c>
      <c r="DJ42" s="463"/>
      <c r="DK42" s="264"/>
      <c r="DL42" s="270"/>
    </row>
    <row r="43" spans="1:116" ht="13.5" x14ac:dyDescent="0.2">
      <c r="A43" s="205"/>
      <c r="B43" s="909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2">
        <v>8772.2639999999938</v>
      </c>
      <c r="CM43" s="642">
        <v>8305.2559999999939</v>
      </c>
      <c r="CN43" s="642">
        <v>9360.0829999999933</v>
      </c>
      <c r="CO43" s="642">
        <v>8896.0959999999941</v>
      </c>
      <c r="CP43" s="401">
        <v>7685.0719999999937</v>
      </c>
      <c r="CQ43" s="401">
        <v>7910.2969999999941</v>
      </c>
      <c r="CR43" s="642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2">
        <v>7824.7951010299939</v>
      </c>
      <c r="CZ43" s="642">
        <v>7293.6411010299944</v>
      </c>
      <c r="DA43" s="642">
        <v>7296.8811010299951</v>
      </c>
      <c r="DB43" s="401">
        <v>7262.6211010299949</v>
      </c>
      <c r="DC43" s="409">
        <v>7262.6211010299949</v>
      </c>
      <c r="DD43" s="409">
        <v>7262.6211010299949</v>
      </c>
      <c r="DE43" s="409">
        <v>7262.6211010299949</v>
      </c>
      <c r="DF43" s="409">
        <v>7262.6211010299949</v>
      </c>
      <c r="DG43" s="409">
        <v>7238.6211010299949</v>
      </c>
      <c r="DH43" s="334">
        <v>-24</v>
      </c>
      <c r="DI43" s="724">
        <v>-0.33045920565230036</v>
      </c>
      <c r="DJ43" s="463"/>
      <c r="DK43" s="264"/>
      <c r="DL43" s="270"/>
    </row>
    <row r="44" spans="1:116" ht="12.75" customHeight="1" x14ac:dyDescent="0.2">
      <c r="A44" s="205"/>
      <c r="B44" s="909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2">
        <v>1501.7879999999996</v>
      </c>
      <c r="CM44" s="642">
        <v>1497.4209999999998</v>
      </c>
      <c r="CN44" s="642">
        <v>1484.0839999999996</v>
      </c>
      <c r="CO44" s="642">
        <v>1460.4469999999997</v>
      </c>
      <c r="CP44" s="401">
        <v>1445.0419999999995</v>
      </c>
      <c r="CQ44" s="401">
        <v>1435.2699999999995</v>
      </c>
      <c r="CR44" s="642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2">
        <v>1712.9061010299995</v>
      </c>
      <c r="CZ44" s="642">
        <v>1708.8711010299996</v>
      </c>
      <c r="DA44" s="642">
        <v>1712.1111010299996</v>
      </c>
      <c r="DB44" s="401">
        <v>1707.8511010299997</v>
      </c>
      <c r="DC44" s="409">
        <v>1707.8511010299997</v>
      </c>
      <c r="DD44" s="409">
        <v>1707.8511010299997</v>
      </c>
      <c r="DE44" s="409">
        <v>1707.8511010299997</v>
      </c>
      <c r="DF44" s="409">
        <v>1707.8511010299997</v>
      </c>
      <c r="DG44" s="409">
        <v>1713.8511010299997</v>
      </c>
      <c r="DH44" s="334">
        <v>6</v>
      </c>
      <c r="DI44" s="724">
        <v>0.35131868324946858</v>
      </c>
      <c r="DJ44" s="463"/>
      <c r="DK44" s="264"/>
      <c r="DL44" s="270"/>
    </row>
    <row r="45" spans="1:116" x14ac:dyDescent="0.2">
      <c r="A45" s="205"/>
      <c r="B45" s="909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2">
        <v>0</v>
      </c>
      <c r="CM45" s="642">
        <v>0</v>
      </c>
      <c r="CN45" s="642">
        <v>0</v>
      </c>
      <c r="CO45" s="642">
        <v>0</v>
      </c>
      <c r="CP45" s="401">
        <v>0</v>
      </c>
      <c r="CQ45" s="401">
        <v>0</v>
      </c>
      <c r="CR45" s="642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2">
        <v>0</v>
      </c>
      <c r="CZ45" s="642">
        <v>0</v>
      </c>
      <c r="DA45" s="642">
        <v>0</v>
      </c>
      <c r="DB45" s="401">
        <v>0</v>
      </c>
      <c r="DC45" s="409">
        <v>0</v>
      </c>
      <c r="DD45" s="409">
        <v>0</v>
      </c>
      <c r="DE45" s="409">
        <v>0</v>
      </c>
      <c r="DF45" s="409">
        <v>0</v>
      </c>
      <c r="DG45" s="409">
        <v>0</v>
      </c>
      <c r="DH45" s="334">
        <v>0</v>
      </c>
      <c r="DI45" s="821" t="e">
        <v>#DIV/0!</v>
      </c>
      <c r="DJ45" s="463"/>
      <c r="DK45" s="264"/>
    </row>
    <row r="46" spans="1:116" x14ac:dyDescent="0.2">
      <c r="A46" s="205"/>
      <c r="B46" s="909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3">
        <v>0.38749271137026237</v>
      </c>
      <c r="CM46" s="643">
        <v>16.167346938775509</v>
      </c>
      <c r="CN46" s="643">
        <v>16.273007234693875</v>
      </c>
      <c r="CO46" s="643">
        <v>17.827638483965014</v>
      </c>
      <c r="CP46" s="692">
        <v>0.37492711370262433</v>
      </c>
      <c r="CQ46" s="692">
        <v>0</v>
      </c>
      <c r="CR46" s="643">
        <v>0</v>
      </c>
      <c r="CS46" s="692">
        <v>0.13078717201166179</v>
      </c>
      <c r="CT46" s="716">
        <v>7.3309037900874632E-2</v>
      </c>
      <c r="CU46" s="692">
        <v>20.174927113702623</v>
      </c>
      <c r="CV46" s="692">
        <v>33.221574344023324</v>
      </c>
      <c r="CW46" s="692">
        <v>31.641107871720116</v>
      </c>
      <c r="CX46" s="692">
        <v>0</v>
      </c>
      <c r="CY46" s="643">
        <v>13.669096209912535</v>
      </c>
      <c r="CZ46" s="643">
        <v>17.028104956268219</v>
      </c>
      <c r="DA46" s="643">
        <v>0</v>
      </c>
      <c r="DB46" s="692">
        <v>0</v>
      </c>
      <c r="DC46" s="669">
        <v>0</v>
      </c>
      <c r="DD46" s="669">
        <v>59.7018221574344</v>
      </c>
      <c r="DE46" s="669">
        <v>71.620809769679298</v>
      </c>
      <c r="DF46" s="669">
        <v>88.745911810495627</v>
      </c>
      <c r="DG46" s="669">
        <v>118.30540329737609</v>
      </c>
      <c r="DH46" s="334">
        <v>118.30540329737609</v>
      </c>
      <c r="DI46" s="839" t="e">
        <v>#DIV/0!</v>
      </c>
      <c r="DJ46" s="463"/>
      <c r="DK46" s="264"/>
    </row>
    <row r="47" spans="1:116" x14ac:dyDescent="0.2">
      <c r="A47" s="205"/>
      <c r="B47" s="909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3">
        <v>0.38749271137026237</v>
      </c>
      <c r="CM47" s="643">
        <v>16.167346938775509</v>
      </c>
      <c r="CN47" s="643">
        <v>16.273007234693875</v>
      </c>
      <c r="CO47" s="643">
        <v>17.827638483965014</v>
      </c>
      <c r="CP47" s="692">
        <v>0.37492711370262433</v>
      </c>
      <c r="CQ47" s="692">
        <v>0</v>
      </c>
      <c r="CR47" s="643">
        <v>0</v>
      </c>
      <c r="CS47" s="692">
        <v>0.13078717201166179</v>
      </c>
      <c r="CT47" s="716">
        <v>7.3309037900874632E-2</v>
      </c>
      <c r="CU47" s="692">
        <v>20.174927113702623</v>
      </c>
      <c r="CV47" s="692">
        <v>33.221574344023324</v>
      </c>
      <c r="CW47" s="692">
        <v>31.641107871720116</v>
      </c>
      <c r="CX47" s="692">
        <v>0</v>
      </c>
      <c r="CY47" s="643">
        <v>0</v>
      </c>
      <c r="CZ47" s="643">
        <v>0</v>
      </c>
      <c r="DA47" s="643">
        <v>0</v>
      </c>
      <c r="DB47" s="692">
        <v>0</v>
      </c>
      <c r="DC47" s="669">
        <v>0</v>
      </c>
      <c r="DD47" s="669">
        <v>0</v>
      </c>
      <c r="DE47" s="669">
        <v>0</v>
      </c>
      <c r="DF47" s="669">
        <v>0</v>
      </c>
      <c r="DG47" s="669">
        <v>0</v>
      </c>
      <c r="DH47" s="334">
        <v>0</v>
      </c>
      <c r="DI47" s="839" t="e">
        <v>#DIV/0!</v>
      </c>
      <c r="DJ47" s="463"/>
      <c r="DK47" s="608"/>
    </row>
    <row r="48" spans="1:116" ht="12.75" customHeight="1" outlineLevel="1" x14ac:dyDescent="0.2">
      <c r="A48" s="205"/>
      <c r="B48" s="909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3">
        <v>0.12</v>
      </c>
      <c r="CM48" s="643">
        <v>109.879</v>
      </c>
      <c r="CN48" s="643">
        <v>111.63282962999999</v>
      </c>
      <c r="CO48" s="643">
        <v>121.2</v>
      </c>
      <c r="CP48" s="692">
        <v>1.2000000000000026</v>
      </c>
      <c r="CQ48" s="692">
        <v>0</v>
      </c>
      <c r="CR48" s="643">
        <v>0</v>
      </c>
      <c r="CS48" s="692">
        <v>0.76</v>
      </c>
      <c r="CT48" s="716">
        <v>0.4</v>
      </c>
      <c r="CU48" s="692">
        <v>138.4</v>
      </c>
      <c r="CV48" s="692">
        <v>125</v>
      </c>
      <c r="CW48" s="692">
        <v>112.1</v>
      </c>
      <c r="CX48" s="692">
        <v>0</v>
      </c>
      <c r="CY48" s="643">
        <v>0</v>
      </c>
      <c r="CZ48" s="643">
        <v>0</v>
      </c>
      <c r="DA48" s="643">
        <v>0</v>
      </c>
      <c r="DB48" s="692">
        <v>0</v>
      </c>
      <c r="DC48" s="669">
        <v>0</v>
      </c>
      <c r="DD48" s="669">
        <v>0</v>
      </c>
      <c r="DE48" s="669">
        <v>0</v>
      </c>
      <c r="DF48" s="669">
        <v>0</v>
      </c>
      <c r="DG48" s="669">
        <v>0</v>
      </c>
      <c r="DH48" s="334">
        <v>0</v>
      </c>
      <c r="DI48" s="839" t="e">
        <v>#DIV/0!</v>
      </c>
      <c r="DJ48" s="463"/>
      <c r="DK48" s="608"/>
    </row>
    <row r="49" spans="1:118" ht="12.75" customHeight="1" outlineLevel="1" x14ac:dyDescent="0.2">
      <c r="A49" s="205"/>
      <c r="B49" s="909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3">
        <v>0.37</v>
      </c>
      <c r="CM49" s="643">
        <v>0.15</v>
      </c>
      <c r="CN49" s="643">
        <v>0</v>
      </c>
      <c r="CO49" s="643">
        <v>0.16</v>
      </c>
      <c r="CP49" s="692">
        <v>0.2</v>
      </c>
      <c r="CQ49" s="692">
        <v>0</v>
      </c>
      <c r="CR49" s="643">
        <v>0</v>
      </c>
      <c r="CS49" s="692">
        <v>0.02</v>
      </c>
      <c r="CT49" s="716">
        <v>1.4999999999999999E-2</v>
      </c>
      <c r="CU49" s="692">
        <v>0</v>
      </c>
      <c r="CV49" s="692">
        <v>15</v>
      </c>
      <c r="CW49" s="692">
        <v>15.3</v>
      </c>
      <c r="CX49" s="692">
        <v>0</v>
      </c>
      <c r="CY49" s="643">
        <v>0</v>
      </c>
      <c r="CZ49" s="643">
        <v>0</v>
      </c>
      <c r="DA49" s="643">
        <v>0</v>
      </c>
      <c r="DB49" s="692">
        <v>0</v>
      </c>
      <c r="DC49" s="669">
        <v>0</v>
      </c>
      <c r="DD49" s="669">
        <v>0</v>
      </c>
      <c r="DE49" s="669">
        <v>0</v>
      </c>
      <c r="DF49" s="669">
        <v>0</v>
      </c>
      <c r="DG49" s="669">
        <v>0</v>
      </c>
      <c r="DH49" s="334">
        <v>0</v>
      </c>
      <c r="DI49" s="839" t="e">
        <v>#DIV/0!</v>
      </c>
      <c r="DJ49" s="463"/>
      <c r="DK49" s="608"/>
    </row>
    <row r="50" spans="1:118" x14ac:dyDescent="0.2">
      <c r="A50" s="205"/>
      <c r="B50" s="909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3">
        <v>0</v>
      </c>
      <c r="CM50" s="643">
        <v>0</v>
      </c>
      <c r="CN50" s="643">
        <v>0</v>
      </c>
      <c r="CO50" s="643">
        <v>0</v>
      </c>
      <c r="CP50" s="692">
        <v>0</v>
      </c>
      <c r="CQ50" s="692">
        <v>0</v>
      </c>
      <c r="CR50" s="643">
        <v>0</v>
      </c>
      <c r="CS50" s="692">
        <v>0</v>
      </c>
      <c r="CT50" s="716">
        <v>0</v>
      </c>
      <c r="CU50" s="692">
        <v>0</v>
      </c>
      <c r="CV50" s="692">
        <v>0</v>
      </c>
      <c r="CW50" s="692">
        <v>0</v>
      </c>
      <c r="CX50" s="692">
        <v>0</v>
      </c>
      <c r="CY50" s="643">
        <v>13.669096209912535</v>
      </c>
      <c r="CZ50" s="643">
        <v>17.028104956268219</v>
      </c>
      <c r="DA50" s="643">
        <v>0</v>
      </c>
      <c r="DB50" s="692">
        <v>0</v>
      </c>
      <c r="DC50" s="669">
        <v>0</v>
      </c>
      <c r="DD50" s="669">
        <v>59.7018221574344</v>
      </c>
      <c r="DE50" s="669">
        <v>71.620809769679298</v>
      </c>
      <c r="DF50" s="669">
        <v>88.745911810495627</v>
      </c>
      <c r="DG50" s="669">
        <v>118.30540329737609</v>
      </c>
      <c r="DH50" s="334">
        <v>118.30540329737609</v>
      </c>
      <c r="DI50" s="839" t="e">
        <v>#DIV/0!</v>
      </c>
      <c r="DJ50" s="463"/>
      <c r="DK50" s="264"/>
    </row>
    <row r="51" spans="1:118" ht="12.75" customHeight="1" outlineLevel="1" x14ac:dyDescent="0.2">
      <c r="A51" s="205"/>
      <c r="B51" s="909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3">
        <v>0</v>
      </c>
      <c r="CM51" s="643">
        <v>0</v>
      </c>
      <c r="CN51" s="643">
        <v>0</v>
      </c>
      <c r="CO51" s="643">
        <v>0</v>
      </c>
      <c r="CP51" s="692">
        <v>0</v>
      </c>
      <c r="CQ51" s="692">
        <v>0</v>
      </c>
      <c r="CR51" s="643">
        <v>0</v>
      </c>
      <c r="CS51" s="692">
        <v>0</v>
      </c>
      <c r="CT51" s="716">
        <v>0</v>
      </c>
      <c r="CU51" s="692">
        <v>0</v>
      </c>
      <c r="CV51" s="692">
        <v>0</v>
      </c>
      <c r="CW51" s="692">
        <v>0</v>
      </c>
      <c r="CX51" s="692">
        <v>0</v>
      </c>
      <c r="CY51" s="643">
        <v>93.77</v>
      </c>
      <c r="CZ51" s="643">
        <v>116.8128</v>
      </c>
      <c r="DA51" s="643">
        <v>0</v>
      </c>
      <c r="DB51" s="692">
        <v>0</v>
      </c>
      <c r="DC51" s="669">
        <v>0</v>
      </c>
      <c r="DD51" s="669">
        <v>409.55450000000002</v>
      </c>
      <c r="DE51" s="669">
        <v>491.31875502000003</v>
      </c>
      <c r="DF51" s="669">
        <v>608.79695502000004</v>
      </c>
      <c r="DG51" s="669">
        <v>811.57506662000003</v>
      </c>
      <c r="DH51" s="334">
        <v>811.57506662000003</v>
      </c>
      <c r="DI51" s="839" t="e">
        <v>#DIV/0!</v>
      </c>
      <c r="DJ51" s="463"/>
      <c r="DK51" s="264"/>
    </row>
    <row r="52" spans="1:118" ht="12.75" customHeight="1" outlineLevel="1" thickBot="1" x14ac:dyDescent="0.25">
      <c r="A52" s="205"/>
      <c r="B52" s="909"/>
      <c r="C52" s="27"/>
      <c r="D52" s="84" t="s">
        <v>10</v>
      </c>
      <c r="E52" s="743">
        <v>0</v>
      </c>
      <c r="F52" s="743">
        <v>0</v>
      </c>
      <c r="G52" s="743">
        <v>0</v>
      </c>
      <c r="H52" s="743">
        <v>0</v>
      </c>
      <c r="I52" s="743">
        <v>0</v>
      </c>
      <c r="J52" s="743">
        <v>0</v>
      </c>
      <c r="K52" s="743">
        <v>0</v>
      </c>
      <c r="L52" s="743">
        <v>0</v>
      </c>
      <c r="M52" s="744">
        <v>0</v>
      </c>
      <c r="N52" s="743">
        <v>0</v>
      </c>
      <c r="O52" s="743">
        <v>0</v>
      </c>
      <c r="P52" s="745">
        <v>0</v>
      </c>
      <c r="Q52" s="743">
        <v>0</v>
      </c>
      <c r="R52" s="743">
        <v>0</v>
      </c>
      <c r="S52" s="746">
        <v>0</v>
      </c>
      <c r="T52" s="746">
        <v>0</v>
      </c>
      <c r="U52" s="746">
        <v>0</v>
      </c>
      <c r="V52" s="746">
        <v>0</v>
      </c>
      <c r="W52" s="746">
        <v>0</v>
      </c>
      <c r="X52" s="746">
        <v>0</v>
      </c>
      <c r="Y52" s="746">
        <v>0</v>
      </c>
      <c r="Z52" s="746">
        <v>0</v>
      </c>
      <c r="AA52" s="746">
        <v>0</v>
      </c>
      <c r="AB52" s="747">
        <v>0</v>
      </c>
      <c r="AC52" s="746">
        <v>0</v>
      </c>
      <c r="AD52" s="746">
        <v>0</v>
      </c>
      <c r="AE52" s="746">
        <v>0</v>
      </c>
      <c r="AF52" s="746">
        <v>0</v>
      </c>
      <c r="AG52" s="746">
        <v>0</v>
      </c>
      <c r="AH52" s="746">
        <v>0</v>
      </c>
      <c r="AI52" s="746">
        <v>0</v>
      </c>
      <c r="AJ52" s="746">
        <v>0</v>
      </c>
      <c r="AK52" s="746">
        <v>0</v>
      </c>
      <c r="AL52" s="746">
        <v>0</v>
      </c>
      <c r="AM52" s="746">
        <v>0</v>
      </c>
      <c r="AN52" s="746">
        <v>0</v>
      </c>
      <c r="AO52" s="746">
        <v>0</v>
      </c>
      <c r="AP52" s="746">
        <v>0</v>
      </c>
      <c r="AQ52" s="746">
        <v>0</v>
      </c>
      <c r="AR52" s="746">
        <v>0</v>
      </c>
      <c r="AS52" s="746">
        <v>0</v>
      </c>
      <c r="AT52" s="746">
        <v>0</v>
      </c>
      <c r="AU52" s="746">
        <v>0</v>
      </c>
      <c r="AV52" s="748">
        <v>0</v>
      </c>
      <c r="AW52" s="746">
        <v>0</v>
      </c>
      <c r="AX52" s="746">
        <v>0</v>
      </c>
      <c r="AY52" s="746">
        <v>0</v>
      </c>
      <c r="AZ52" s="746">
        <v>0</v>
      </c>
      <c r="BA52" s="746">
        <v>0</v>
      </c>
      <c r="BB52" s="746">
        <v>0</v>
      </c>
      <c r="BC52" s="746">
        <v>0</v>
      </c>
      <c r="BD52" s="746">
        <v>0</v>
      </c>
      <c r="BE52" s="746">
        <v>0</v>
      </c>
      <c r="BF52" s="746">
        <v>0</v>
      </c>
      <c r="BG52" s="746">
        <v>0</v>
      </c>
      <c r="BH52" s="746">
        <v>0</v>
      </c>
      <c r="BI52" s="746">
        <v>0</v>
      </c>
      <c r="BJ52" s="748">
        <v>0</v>
      </c>
      <c r="BK52" s="746">
        <v>0</v>
      </c>
      <c r="BL52" s="749">
        <v>0</v>
      </c>
      <c r="BM52" s="746">
        <v>0</v>
      </c>
      <c r="BN52" s="747">
        <v>0</v>
      </c>
      <c r="BO52" s="747">
        <v>0</v>
      </c>
      <c r="BP52" s="747">
        <v>0</v>
      </c>
      <c r="BQ52" s="747">
        <v>0</v>
      </c>
      <c r="BR52" s="750">
        <v>0</v>
      </c>
      <c r="BS52" s="751">
        <v>0</v>
      </c>
      <c r="BT52" s="750">
        <v>0</v>
      </c>
      <c r="BU52" s="752">
        <v>0</v>
      </c>
      <c r="BV52" s="752">
        <v>0</v>
      </c>
      <c r="BW52" s="752">
        <v>0</v>
      </c>
      <c r="BX52" s="752">
        <v>0</v>
      </c>
      <c r="BY52" s="750">
        <v>0</v>
      </c>
      <c r="BZ52" s="752">
        <v>0</v>
      </c>
      <c r="CA52" s="752">
        <v>0</v>
      </c>
      <c r="CB52" s="750">
        <v>0</v>
      </c>
      <c r="CC52" s="752">
        <v>0</v>
      </c>
      <c r="CD52" s="750">
        <v>0</v>
      </c>
      <c r="CE52" s="750">
        <v>0</v>
      </c>
      <c r="CF52" s="750">
        <v>0</v>
      </c>
      <c r="CG52" s="750">
        <v>0</v>
      </c>
      <c r="CH52" s="750">
        <v>0</v>
      </c>
      <c r="CI52" s="750">
        <v>0</v>
      </c>
      <c r="CJ52" s="750">
        <v>0</v>
      </c>
      <c r="CK52" s="750">
        <v>0</v>
      </c>
      <c r="CL52" s="753">
        <v>0</v>
      </c>
      <c r="CM52" s="753">
        <v>0</v>
      </c>
      <c r="CN52" s="753">
        <v>0</v>
      </c>
      <c r="CO52" s="753">
        <v>0</v>
      </c>
      <c r="CP52" s="754">
        <v>0</v>
      </c>
      <c r="CQ52" s="754">
        <v>0</v>
      </c>
      <c r="CR52" s="753">
        <v>0</v>
      </c>
      <c r="CS52" s="754">
        <v>0</v>
      </c>
      <c r="CT52" s="753">
        <v>0</v>
      </c>
      <c r="CU52" s="754">
        <v>0</v>
      </c>
      <c r="CV52" s="754">
        <v>0</v>
      </c>
      <c r="CW52" s="754">
        <v>0</v>
      </c>
      <c r="CX52" s="754">
        <v>0</v>
      </c>
      <c r="CY52" s="753">
        <v>0</v>
      </c>
      <c r="CZ52" s="753">
        <v>0</v>
      </c>
      <c r="DA52" s="753">
        <v>0</v>
      </c>
      <c r="DB52" s="754">
        <v>0</v>
      </c>
      <c r="DC52" s="755">
        <v>0</v>
      </c>
      <c r="DD52" s="755">
        <v>0</v>
      </c>
      <c r="DE52" s="755">
        <v>0</v>
      </c>
      <c r="DF52" s="755">
        <v>0</v>
      </c>
      <c r="DG52" s="755">
        <v>0</v>
      </c>
      <c r="DH52" s="534">
        <v>0</v>
      </c>
      <c r="DI52" s="840" t="e">
        <v>#DIV/0!</v>
      </c>
      <c r="DJ52" s="463"/>
      <c r="DK52" s="264"/>
    </row>
    <row r="53" spans="1:118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9"/>
      <c r="CM53" s="649"/>
      <c r="CN53" s="649"/>
      <c r="CO53" s="649"/>
      <c r="CP53" s="176"/>
      <c r="CQ53" s="176"/>
      <c r="CR53" s="649"/>
      <c r="CS53" s="176"/>
      <c r="CT53" s="359"/>
      <c r="CU53" s="176"/>
      <c r="CV53" s="176"/>
      <c r="CW53" s="176"/>
      <c r="CX53" s="176"/>
      <c r="CY53" s="649"/>
      <c r="CZ53" s="649"/>
      <c r="DA53" s="649"/>
      <c r="DB53" s="176"/>
      <c r="DC53" s="170"/>
      <c r="DD53" s="170"/>
      <c r="DE53" s="170"/>
      <c r="DF53" s="170"/>
      <c r="DG53" s="170"/>
      <c r="DH53" s="530"/>
      <c r="DI53" s="715"/>
      <c r="DJ53" s="463"/>
      <c r="DK53" s="800"/>
      <c r="DL53" s="201"/>
    </row>
    <row r="54" spans="1:118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2">
        <v>22417.362263173472</v>
      </c>
      <c r="CM54" s="642">
        <v>22392.224273766762</v>
      </c>
      <c r="CN54" s="642">
        <v>22487.287757099122</v>
      </c>
      <c r="CO54" s="642">
        <v>22516.959029600584</v>
      </c>
      <c r="CP54" s="401">
        <v>22927.718152762387</v>
      </c>
      <c r="CQ54" s="401">
        <v>22707.015627081637</v>
      </c>
      <c r="CR54" s="642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2">
        <v>23649.14778381924</v>
      </c>
      <c r="CZ54" s="642">
        <v>23780.961436137026</v>
      </c>
      <c r="DA54" s="642">
        <v>23805.38575370159</v>
      </c>
      <c r="DB54" s="401">
        <v>23692.383286214717</v>
      </c>
      <c r="DC54" s="409">
        <v>23558.249455969813</v>
      </c>
      <c r="DD54" s="409">
        <v>23539.422943396927</v>
      </c>
      <c r="DE54" s="409">
        <v>23526.751972028123</v>
      </c>
      <c r="DF54" s="409">
        <v>23430.929530337162</v>
      </c>
      <c r="DG54" s="409">
        <v>23423.81828083425</v>
      </c>
      <c r="DH54" s="334">
        <v>-268.56500538046748</v>
      </c>
      <c r="DI54" s="724">
        <v>-1.1335499773749258</v>
      </c>
      <c r="DJ54" s="463"/>
      <c r="DK54" s="799"/>
      <c r="DL54" s="201"/>
    </row>
    <row r="55" spans="1:118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6">
        <v>83.588133324526694</v>
      </c>
      <c r="CM55" s="636">
        <v>83.662312306638086</v>
      </c>
      <c r="CN55" s="636">
        <v>83.306428968755412</v>
      </c>
      <c r="CO55" s="636">
        <v>83.736932399001603</v>
      </c>
      <c r="CP55" s="681">
        <v>83.417891331927891</v>
      </c>
      <c r="CQ55" s="681">
        <v>83.747700968202594</v>
      </c>
      <c r="CR55" s="636">
        <v>83.910666189740695</v>
      </c>
      <c r="CS55" s="681">
        <v>84.075974438673498</v>
      </c>
      <c r="CT55" s="718">
        <v>84.317151256029632</v>
      </c>
      <c r="CU55" s="681">
        <v>84.068419059280856</v>
      </c>
      <c r="CV55" s="681">
        <v>84.294507422846195</v>
      </c>
      <c r="CW55" s="681">
        <v>84.825513272245004</v>
      </c>
      <c r="CX55" s="681">
        <v>84.539919213133203</v>
      </c>
      <c r="CY55" s="636">
        <v>84.625064619968569</v>
      </c>
      <c r="CZ55" s="636">
        <v>84.631367896286307</v>
      </c>
      <c r="DA55" s="636">
        <v>84.673198296413275</v>
      </c>
      <c r="DB55" s="681">
        <v>84.630916711775896</v>
      </c>
      <c r="DC55" s="668">
        <v>84.559453202292787</v>
      </c>
      <c r="DD55" s="668">
        <v>84.53639384093799</v>
      </c>
      <c r="DE55" s="668">
        <v>84.523776046521363</v>
      </c>
      <c r="DF55" s="668">
        <v>84.526593107186116</v>
      </c>
      <c r="DG55" s="668">
        <v>83.856497434443256</v>
      </c>
      <c r="DH55" s="939">
        <v>-0.77441927733264038</v>
      </c>
      <c r="DI55" s="724"/>
      <c r="DJ55" s="463"/>
      <c r="DK55" s="608" t="s">
        <v>234</v>
      </c>
      <c r="DL55" s="201"/>
    </row>
    <row r="56" spans="1:118" ht="12.75" customHeight="1" x14ac:dyDescent="0.2">
      <c r="A56" s="205"/>
      <c r="B56" s="908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2">
        <v>20997.725055360057</v>
      </c>
      <c r="CM56" s="642">
        <v>21122.079939620991</v>
      </c>
      <c r="CN56" s="642">
        <v>21259.087559482508</v>
      </c>
      <c r="CO56" s="642">
        <v>21380.380880285713</v>
      </c>
      <c r="CP56" s="401">
        <v>21670.841998638909</v>
      </c>
      <c r="CQ56" s="401">
        <v>21575.299255326536</v>
      </c>
      <c r="CR56" s="642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2">
        <v>22432.010429040816</v>
      </c>
      <c r="CZ56" s="642">
        <v>22557.717015507293</v>
      </c>
      <c r="DA56" s="642">
        <v>22588.556050784686</v>
      </c>
      <c r="DB56" s="401">
        <v>22474.103477698682</v>
      </c>
      <c r="DC56" s="409">
        <v>22334.360555092266</v>
      </c>
      <c r="DD56" s="409">
        <v>22315.174845230747</v>
      </c>
      <c r="DE56" s="409">
        <v>22302.143218847366</v>
      </c>
      <c r="DF56" s="409">
        <v>22206.010413687018</v>
      </c>
      <c r="DG56" s="409">
        <v>22200.279325496056</v>
      </c>
      <c r="DH56" s="334">
        <v>-273.82415220262556</v>
      </c>
      <c r="DI56" s="724">
        <v>-1.2183985558059995</v>
      </c>
      <c r="DJ56" s="463"/>
      <c r="DK56" s="798"/>
      <c r="DL56" s="801"/>
    </row>
    <row r="57" spans="1:118" ht="12.75" customHeight="1" x14ac:dyDescent="0.2">
      <c r="A57" s="205"/>
      <c r="B57" s="908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50">
        <v>82.571555229330883</v>
      </c>
      <c r="CM57" s="650">
        <v>82.639762972245876</v>
      </c>
      <c r="CN57" s="650">
        <v>82.488156337865803</v>
      </c>
      <c r="CO57" s="650">
        <v>82.945285959414278</v>
      </c>
      <c r="CP57" s="681">
        <v>82.548423501593888</v>
      </c>
      <c r="CQ57" s="681">
        <v>82.932755993151446</v>
      </c>
      <c r="CR57" s="650">
        <v>83.173862391838</v>
      </c>
      <c r="CS57" s="681">
        <v>83.435196215810066</v>
      </c>
      <c r="CT57" s="718">
        <v>83.703486206073521</v>
      </c>
      <c r="CU57" s="681">
        <v>83.439337816470569</v>
      </c>
      <c r="CV57" s="681">
        <v>83.616078733581404</v>
      </c>
      <c r="CW57" s="681">
        <v>84.174236756067486</v>
      </c>
      <c r="CX57" s="681">
        <v>83.901356198650262</v>
      </c>
      <c r="CY57" s="636">
        <v>83.886435256606845</v>
      </c>
      <c r="CZ57" s="636">
        <v>83.861641607920873</v>
      </c>
      <c r="DA57" s="636">
        <v>83.9068060333598</v>
      </c>
      <c r="DB57" s="681">
        <v>83.86378479453937</v>
      </c>
      <c r="DC57" s="668">
        <v>83.773693492559417</v>
      </c>
      <c r="DD57" s="668">
        <v>83.751744284095622</v>
      </c>
      <c r="DE57" s="668">
        <v>83.654137378599344</v>
      </c>
      <c r="DF57" s="668">
        <v>83.649194914063031</v>
      </c>
      <c r="DG57" s="668">
        <v>83.690932971339961</v>
      </c>
      <c r="DH57" s="939">
        <v>-0.17285182319940873</v>
      </c>
      <c r="DI57" s="724"/>
      <c r="DJ57" s="463"/>
      <c r="DK57" s="799"/>
      <c r="DL57" s="801"/>
    </row>
    <row r="58" spans="1:118" ht="3" customHeight="1" x14ac:dyDescent="0.2">
      <c r="A58" s="205"/>
      <c r="B58" s="908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1"/>
      <c r="CM58" s="651"/>
      <c r="CN58" s="651"/>
      <c r="CO58" s="651"/>
      <c r="CP58" s="693"/>
      <c r="CQ58" s="693"/>
      <c r="CR58" s="651"/>
      <c r="CS58" s="693"/>
      <c r="CT58" s="727"/>
      <c r="CU58" s="693"/>
      <c r="CV58" s="681"/>
      <c r="CW58" s="681"/>
      <c r="CX58" s="681"/>
      <c r="CY58" s="636"/>
      <c r="CZ58" s="636"/>
      <c r="DA58" s="636"/>
      <c r="DB58" s="681"/>
      <c r="DC58" s="668"/>
      <c r="DD58" s="668"/>
      <c r="DE58" s="668"/>
      <c r="DF58" s="668"/>
      <c r="DG58" s="668"/>
      <c r="DH58" s="334"/>
      <c r="DI58" s="724"/>
      <c r="DJ58" s="463"/>
      <c r="DK58" s="800"/>
      <c r="DL58" s="801"/>
    </row>
    <row r="59" spans="1:118" x14ac:dyDescent="0.2">
      <c r="A59" s="205"/>
      <c r="B59" s="908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2">
        <v>4536.3807762551023</v>
      </c>
      <c r="CM59" s="642">
        <v>4951.344638542274</v>
      </c>
      <c r="CN59" s="642">
        <v>5020.3924827309202</v>
      </c>
      <c r="CO59" s="642">
        <v>4921.1717914431474</v>
      </c>
      <c r="CP59" s="401">
        <v>5128.0296280282955</v>
      </c>
      <c r="CQ59" s="401">
        <v>4836.3720310247809</v>
      </c>
      <c r="CR59" s="642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2">
        <v>4780.792057086006</v>
      </c>
      <c r="CZ59" s="642">
        <v>4824.7843465160349</v>
      </c>
      <c r="DA59" s="642">
        <v>4823.7003069801913</v>
      </c>
      <c r="DB59" s="401">
        <v>4705.2196306565766</v>
      </c>
      <c r="DC59" s="409">
        <v>4675.1065216070128</v>
      </c>
      <c r="DD59" s="409">
        <v>4671.4170880341271</v>
      </c>
      <c r="DE59" s="409">
        <v>4658.9403785530776</v>
      </c>
      <c r="DF59" s="409">
        <v>4581.0858788854384</v>
      </c>
      <c r="DG59" s="409">
        <v>4582.6203629801921</v>
      </c>
      <c r="DH59" s="334">
        <v>-122.59926767638444</v>
      </c>
      <c r="DI59" s="724">
        <v>-2.6056013810194179</v>
      </c>
      <c r="DJ59" s="463"/>
      <c r="DK59" s="800"/>
      <c r="DL59" s="801"/>
    </row>
    <row r="60" spans="1:118" x14ac:dyDescent="0.2">
      <c r="A60" s="205"/>
      <c r="B60" s="908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2">
        <v>74.199311408007929</v>
      </c>
      <c r="CM60" s="652">
        <v>75.558018401545397</v>
      </c>
      <c r="CN60" s="652">
        <v>75.13886791492817</v>
      </c>
      <c r="CO60" s="652">
        <v>76.092434820210457</v>
      </c>
      <c r="CP60" s="681">
        <v>76.116378857281049</v>
      </c>
      <c r="CQ60" s="681">
        <v>76.265737934557052</v>
      </c>
      <c r="CR60" s="652">
        <v>76.378707818531922</v>
      </c>
      <c r="CS60" s="681">
        <v>76.788725388156351</v>
      </c>
      <c r="CT60" s="718">
        <v>76.566927229737644</v>
      </c>
      <c r="CU60" s="681">
        <v>76.136448103592329</v>
      </c>
      <c r="CV60" s="681">
        <v>76.639664515391999</v>
      </c>
      <c r="CW60" s="681">
        <v>77.965981696779622</v>
      </c>
      <c r="CX60" s="681">
        <v>76.860834565280868</v>
      </c>
      <c r="CY60" s="636">
        <v>76.944399893288832</v>
      </c>
      <c r="CZ60" s="636">
        <v>77.75806920747813</v>
      </c>
      <c r="DA60" s="636">
        <v>77.942408111579809</v>
      </c>
      <c r="DB60" s="681">
        <v>77.673667754713293</v>
      </c>
      <c r="DC60" s="668">
        <v>77.472236326218322</v>
      </c>
      <c r="DD60" s="668">
        <v>77.507000558088649</v>
      </c>
      <c r="DE60" s="668">
        <v>77.423015520314593</v>
      </c>
      <c r="DF60" s="668">
        <v>77.317200398798505</v>
      </c>
      <c r="DG60" s="668">
        <v>77.498522792079555</v>
      </c>
      <c r="DH60" s="939">
        <v>-0.17514496263373758</v>
      </c>
      <c r="DI60" s="724"/>
      <c r="DJ60" s="463"/>
      <c r="DK60" s="800"/>
      <c r="DL60" s="800"/>
      <c r="DM60" s="800"/>
      <c r="DN60" s="800"/>
    </row>
    <row r="61" spans="1:118" ht="3" customHeight="1" x14ac:dyDescent="0.2">
      <c r="A61" s="205"/>
      <c r="B61" s="908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2"/>
      <c r="CM61" s="642"/>
      <c r="CN61" s="642"/>
      <c r="CO61" s="642"/>
      <c r="CP61" s="401"/>
      <c r="CQ61" s="401"/>
      <c r="CR61" s="642"/>
      <c r="CS61" s="401"/>
      <c r="CT61" s="441"/>
      <c r="CU61" s="816"/>
      <c r="CV61" s="816"/>
      <c r="CW61" s="816">
        <v>0</v>
      </c>
      <c r="CX61" s="816"/>
      <c r="CY61" s="804"/>
      <c r="CZ61" s="804"/>
      <c r="DA61" s="804"/>
      <c r="DB61" s="816"/>
      <c r="DC61" s="726"/>
      <c r="DD61" s="726"/>
      <c r="DE61" s="726"/>
      <c r="DF61" s="726"/>
      <c r="DG61" s="726"/>
      <c r="DH61" s="334"/>
      <c r="DI61" s="724"/>
      <c r="DJ61" s="463"/>
      <c r="DK61" s="800"/>
      <c r="DL61" s="801"/>
    </row>
    <row r="62" spans="1:118" x14ac:dyDescent="0.2">
      <c r="A62" s="205"/>
      <c r="B62" s="908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2">
        <v>7734.7512907682212</v>
      </c>
      <c r="CM62" s="642">
        <v>7408.5054876355671</v>
      </c>
      <c r="CN62" s="642">
        <v>7327.8114830876493</v>
      </c>
      <c r="CO62" s="642">
        <v>7411.6325675816315</v>
      </c>
      <c r="CP62" s="401">
        <v>7447.409404949165</v>
      </c>
      <c r="CQ62" s="401">
        <v>7531.3514232288644</v>
      </c>
      <c r="CR62" s="642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2">
        <v>7309.3470004227411</v>
      </c>
      <c r="CZ62" s="642">
        <v>7271.5741292871726</v>
      </c>
      <c r="DA62" s="642">
        <v>7305.6782088325463</v>
      </c>
      <c r="DB62" s="401">
        <v>7280.7302199477072</v>
      </c>
      <c r="DC62" s="409">
        <v>7187.6835654258393</v>
      </c>
      <c r="DD62" s="409">
        <v>7169.3382691663664</v>
      </c>
      <c r="DE62" s="409">
        <v>7140.2923159943521</v>
      </c>
      <c r="DF62" s="409">
        <v>7130.0821980861911</v>
      </c>
      <c r="DG62" s="409">
        <v>7125.7719311022247</v>
      </c>
      <c r="DH62" s="334">
        <v>-154.95828884548246</v>
      </c>
      <c r="DI62" s="724">
        <v>-2.1283344412477812</v>
      </c>
      <c r="DJ62" s="463"/>
      <c r="DK62" s="800"/>
      <c r="DL62" s="801"/>
    </row>
    <row r="63" spans="1:118" x14ac:dyDescent="0.2">
      <c r="A63" s="205"/>
      <c r="B63" s="908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2">
        <v>78.562792736415247</v>
      </c>
      <c r="CM63" s="652">
        <v>77.600555182421502</v>
      </c>
      <c r="CN63" s="652">
        <v>77.378098921378154</v>
      </c>
      <c r="CO63" s="652">
        <v>77.51192878341547</v>
      </c>
      <c r="CP63" s="681">
        <v>77.548438650657943</v>
      </c>
      <c r="CQ63" s="681">
        <v>77.793761042405094</v>
      </c>
      <c r="CR63" s="652">
        <v>77.235186205006272</v>
      </c>
      <c r="CS63" s="681">
        <v>77.159888384116698</v>
      </c>
      <c r="CT63" s="718">
        <v>77.373699683628843</v>
      </c>
      <c r="CU63" s="681">
        <v>77.168970734638421</v>
      </c>
      <c r="CV63" s="681">
        <v>77.0625285165642</v>
      </c>
      <c r="CW63" s="681">
        <v>77.240549557741332</v>
      </c>
      <c r="CX63" s="681">
        <v>76.646573128692381</v>
      </c>
      <c r="CY63" s="636">
        <v>76.555446056144049</v>
      </c>
      <c r="CZ63" s="636">
        <v>76.493012671693606</v>
      </c>
      <c r="DA63" s="636">
        <v>76.475189937075058</v>
      </c>
      <c r="DB63" s="681">
        <v>76.422183828205988</v>
      </c>
      <c r="DC63" s="668">
        <v>76.153934262356088</v>
      </c>
      <c r="DD63" s="668">
        <v>76.038388562931829</v>
      </c>
      <c r="DE63" s="668">
        <v>75.974783818745266</v>
      </c>
      <c r="DF63" s="668">
        <v>75.943901702579268</v>
      </c>
      <c r="DG63" s="668">
        <v>75.952933486421699</v>
      </c>
      <c r="DH63" s="939">
        <v>-0.46925034178428859</v>
      </c>
      <c r="DI63" s="724"/>
      <c r="DJ63" s="463"/>
      <c r="DK63" s="800"/>
      <c r="DL63" s="801"/>
    </row>
    <row r="64" spans="1:118" ht="3.75" customHeight="1" x14ac:dyDescent="0.2">
      <c r="A64" s="205"/>
      <c r="B64" s="908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1"/>
      <c r="CM64" s="651"/>
      <c r="CN64" s="651"/>
      <c r="CO64" s="651"/>
      <c r="CP64" s="693"/>
      <c r="CQ64" s="693"/>
      <c r="CR64" s="693"/>
      <c r="CS64" s="693"/>
      <c r="CT64" s="727"/>
      <c r="CU64" s="693"/>
      <c r="CV64" s="693"/>
      <c r="CW64" s="693"/>
      <c r="CX64" s="693"/>
      <c r="CY64" s="651"/>
      <c r="CZ64" s="651"/>
      <c r="DA64" s="651"/>
      <c r="DB64" s="693"/>
      <c r="DC64" s="728"/>
      <c r="DD64" s="728"/>
      <c r="DE64" s="728"/>
      <c r="DF64" s="728"/>
      <c r="DG64" s="728"/>
      <c r="DH64" s="334"/>
      <c r="DI64" s="724"/>
      <c r="DJ64" s="463"/>
      <c r="DK64" s="800"/>
      <c r="DL64" s="801"/>
    </row>
    <row r="65" spans="1:116" x14ac:dyDescent="0.2">
      <c r="A65" s="205"/>
      <c r="B65" s="908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2">
        <v>8066.7078304693887</v>
      </c>
      <c r="CM65" s="642">
        <v>8092.1894513396501</v>
      </c>
      <c r="CN65" s="642">
        <v>8241.0326061603446</v>
      </c>
      <c r="CO65" s="642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2">
        <v>9501.1320473294472</v>
      </c>
      <c r="CZ65" s="642">
        <v>9601.4832265903806</v>
      </c>
      <c r="DA65" s="642">
        <v>9600.5933246924142</v>
      </c>
      <c r="DB65" s="401">
        <v>9597.4447631326493</v>
      </c>
      <c r="DC65" s="409">
        <v>9595.9335564591802</v>
      </c>
      <c r="DD65" s="409">
        <v>9597.6134004562609</v>
      </c>
      <c r="DE65" s="409">
        <v>9609.9575345568483</v>
      </c>
      <c r="DF65" s="409">
        <v>9603.521664534981</v>
      </c>
      <c r="DG65" s="409">
        <v>9602.3965157725906</v>
      </c>
      <c r="DH65" s="334">
        <v>4.9517526399413327</v>
      </c>
      <c r="DI65" s="724">
        <v>5.1594489597506232E-2</v>
      </c>
      <c r="DJ65" s="463"/>
      <c r="DK65" s="800"/>
      <c r="DL65" s="801"/>
    </row>
    <row r="66" spans="1:116" x14ac:dyDescent="0.2">
      <c r="A66" s="205"/>
      <c r="B66" s="908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2">
        <v>92.547119559035281</v>
      </c>
      <c r="CM66" s="652">
        <v>92.757728226083259</v>
      </c>
      <c r="CN66" s="652">
        <v>92.773877012268883</v>
      </c>
      <c r="CO66" s="652">
        <v>92.914908146652721</v>
      </c>
      <c r="CP66" s="681">
        <v>93.093941730592007</v>
      </c>
      <c r="CQ66" s="681">
        <v>93.230175017155958</v>
      </c>
      <c r="CR66" s="681">
        <v>93.481999363786613</v>
      </c>
      <c r="CS66" s="681">
        <v>93.646839188298941</v>
      </c>
      <c r="CT66" s="718">
        <v>93.687818836045338</v>
      </c>
      <c r="CU66" s="681">
        <v>93.846312330945096</v>
      </c>
      <c r="CV66" s="681">
        <v>94.052183866199996</v>
      </c>
      <c r="CW66" s="681">
        <v>94.149454930458305</v>
      </c>
      <c r="CX66" s="681">
        <v>94.202477025123528</v>
      </c>
      <c r="CY66" s="636">
        <v>94.221490319221473</v>
      </c>
      <c r="CZ66" s="636">
        <v>93.995575509723608</v>
      </c>
      <c r="DA66" s="636">
        <v>94.052596519415104</v>
      </c>
      <c r="DB66" s="681">
        <v>94.085582199366641</v>
      </c>
      <c r="DC66" s="668">
        <v>94.111778555202037</v>
      </c>
      <c r="DD66" s="668">
        <v>94.099141390637982</v>
      </c>
      <c r="DE66" s="668">
        <v>94.107865259749914</v>
      </c>
      <c r="DF66" s="668">
        <v>94.125184506582542</v>
      </c>
      <c r="DG66" s="668">
        <v>94.127072838317901</v>
      </c>
      <c r="DH66" s="939">
        <v>4.1490638951259484E-2</v>
      </c>
      <c r="DI66" s="724"/>
      <c r="DJ66" s="463"/>
      <c r="DK66" s="800"/>
      <c r="DL66" s="801"/>
    </row>
    <row r="67" spans="1:116" ht="3" customHeight="1" x14ac:dyDescent="0.2">
      <c r="A67" s="205"/>
      <c r="B67" s="908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2"/>
      <c r="CM67" s="642"/>
      <c r="CN67" s="642"/>
      <c r="CO67" s="642"/>
      <c r="CP67" s="401"/>
      <c r="CQ67" s="401"/>
      <c r="CR67" s="401"/>
      <c r="CS67" s="401"/>
      <c r="CT67" s="441"/>
      <c r="CU67" s="401"/>
      <c r="CV67" s="401"/>
      <c r="CW67" s="401"/>
      <c r="CX67" s="401"/>
      <c r="CY67" s="642"/>
      <c r="CZ67" s="642"/>
      <c r="DA67" s="642"/>
      <c r="DB67" s="401"/>
      <c r="DC67" s="409"/>
      <c r="DD67" s="409"/>
      <c r="DE67" s="409"/>
      <c r="DF67" s="409"/>
      <c r="DG67" s="409"/>
      <c r="DH67" s="334"/>
      <c r="DI67" s="724"/>
      <c r="DJ67" s="463"/>
      <c r="DK67" s="800"/>
      <c r="DL67" s="801"/>
    </row>
    <row r="68" spans="1:116" x14ac:dyDescent="0.2">
      <c r="A68" s="205"/>
      <c r="B68" s="908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2">
        <v>659.88515786734695</v>
      </c>
      <c r="CM68" s="642">
        <v>670.04036210349864</v>
      </c>
      <c r="CN68" s="642">
        <v>669.85166983200975</v>
      </c>
      <c r="CO68" s="642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2">
        <v>840.73932420262383</v>
      </c>
      <c r="CZ68" s="642">
        <v>859.87531311370253</v>
      </c>
      <c r="DA68" s="642">
        <v>858.58421027953125</v>
      </c>
      <c r="DB68" s="401">
        <v>890.70886396174774</v>
      </c>
      <c r="DC68" s="409">
        <v>875.63691160023131</v>
      </c>
      <c r="DD68" s="409">
        <v>876.80608757399227</v>
      </c>
      <c r="DE68" s="409">
        <v>892.95298974308844</v>
      </c>
      <c r="DF68" s="409">
        <v>891.32067218040606</v>
      </c>
      <c r="DG68" s="409">
        <v>889.49051564104775</v>
      </c>
      <c r="DH68" s="334">
        <v>-1.2183483206999881</v>
      </c>
      <c r="DI68" s="724">
        <v>-0.136784124419842</v>
      </c>
      <c r="DJ68" s="463"/>
      <c r="DK68" s="800"/>
      <c r="DL68" s="801"/>
    </row>
    <row r="69" spans="1:116" ht="12.75" customHeight="1" x14ac:dyDescent="0.2">
      <c r="A69" s="205"/>
      <c r="B69" s="908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2">
        <v>78.69775334201465</v>
      </c>
      <c r="CM69" s="652">
        <v>80.925845266922963</v>
      </c>
      <c r="CN69" s="652">
        <v>81.202852386862347</v>
      </c>
      <c r="CO69" s="652">
        <v>80.037630778776276</v>
      </c>
      <c r="CP69" s="681">
        <v>81.654024000426801</v>
      </c>
      <c r="CQ69" s="681">
        <v>78.651710711815142</v>
      </c>
      <c r="CR69" s="681">
        <v>79.748654767907894</v>
      </c>
      <c r="CS69" s="681">
        <v>80.746927285927001</v>
      </c>
      <c r="CT69" s="718">
        <v>83.485873739736448</v>
      </c>
      <c r="CU69" s="817">
        <v>82.867194506648929</v>
      </c>
      <c r="CV69" s="681">
        <v>81.145974882677194</v>
      </c>
      <c r="CW69" s="681">
        <v>81.43535393647781</v>
      </c>
      <c r="CX69" s="681">
        <v>81.785091568142548</v>
      </c>
      <c r="CY69" s="636">
        <v>82.002591286295186</v>
      </c>
      <c r="CZ69" s="636">
        <v>79.345218076674044</v>
      </c>
      <c r="DA69" s="636">
        <v>79.169116953621383</v>
      </c>
      <c r="DB69" s="681">
        <v>79.849006613061775</v>
      </c>
      <c r="DC69" s="668">
        <v>79.35175203440815</v>
      </c>
      <c r="DD69" s="668">
        <v>79.393964421516031</v>
      </c>
      <c r="DE69" s="668">
        <v>77.48402725473467</v>
      </c>
      <c r="DF69" s="668">
        <v>77.508723355269851</v>
      </c>
      <c r="DG69" s="668">
        <v>77.44854115249899</v>
      </c>
      <c r="DH69" s="939">
        <v>-2.4004654605627849</v>
      </c>
      <c r="DI69" s="724"/>
      <c r="DJ69" s="463"/>
      <c r="DK69" s="800"/>
      <c r="DL69" s="801"/>
    </row>
    <row r="70" spans="1:116" s="422" customFormat="1" ht="4.5" customHeight="1" x14ac:dyDescent="0.2">
      <c r="A70" s="205"/>
      <c r="B70" s="908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3"/>
      <c r="CM70" s="653"/>
      <c r="CN70" s="653"/>
      <c r="CO70" s="653"/>
      <c r="CP70" s="427"/>
      <c r="CQ70" s="427"/>
      <c r="CR70" s="427"/>
      <c r="CS70" s="427"/>
      <c r="CT70" s="440"/>
      <c r="CU70" s="818"/>
      <c r="CV70" s="818"/>
      <c r="CW70" s="818"/>
      <c r="CX70" s="818"/>
      <c r="CY70" s="805"/>
      <c r="CZ70" s="805"/>
      <c r="DA70" s="805"/>
      <c r="DB70" s="818"/>
      <c r="DC70" s="712"/>
      <c r="DD70" s="712"/>
      <c r="DE70" s="712"/>
      <c r="DF70" s="712"/>
      <c r="DG70" s="712"/>
      <c r="DH70" s="529"/>
      <c r="DI70" s="725"/>
      <c r="DJ70" s="463"/>
      <c r="DK70" s="800"/>
      <c r="DL70" s="801"/>
    </row>
    <row r="71" spans="1:116" ht="12.75" customHeight="1" x14ac:dyDescent="0.2">
      <c r="A71" s="205"/>
      <c r="B71" s="908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2">
        <v>6012.3481516862921</v>
      </c>
      <c r="CM71" s="642">
        <v>5674.9994921862153</v>
      </c>
      <c r="CN71" s="642">
        <v>5328.6092404266119</v>
      </c>
      <c r="CO71" s="642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2">
        <v>4820.4031601266188</v>
      </c>
      <c r="CZ71" s="642">
        <v>4557.6937494238655</v>
      </c>
      <c r="DA71" s="642">
        <v>4647.1274738721577</v>
      </c>
      <c r="DB71" s="401">
        <v>4570.6487367375903</v>
      </c>
      <c r="DC71" s="409">
        <v>4488.1241462645648</v>
      </c>
      <c r="DD71" s="409">
        <v>4444.4535415576283</v>
      </c>
      <c r="DE71" s="409">
        <v>4432.1429003037556</v>
      </c>
      <c r="DF71" s="409">
        <v>4411.5104954369563</v>
      </c>
      <c r="DG71" s="409">
        <v>4407.0449446247567</v>
      </c>
      <c r="DH71" s="334">
        <v>-163.60379211283362</v>
      </c>
      <c r="DI71" s="724">
        <v>-3.5794435655891133</v>
      </c>
      <c r="DJ71" s="463"/>
      <c r="DK71" s="798"/>
      <c r="DL71" s="801"/>
    </row>
    <row r="72" spans="1:116" x14ac:dyDescent="0.2">
      <c r="A72" s="205"/>
      <c r="B72" s="908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2">
        <v>2770.8531200451894</v>
      </c>
      <c r="CM72" s="642">
        <v>2437.9147961822155</v>
      </c>
      <c r="CN72" s="642">
        <v>2121.9001243403791</v>
      </c>
      <c r="CO72" s="642">
        <v>1905.6837181290084</v>
      </c>
      <c r="CP72" s="401">
        <v>1889.0509016100582</v>
      </c>
      <c r="CQ72" s="401">
        <v>1713.5985201071428</v>
      </c>
      <c r="CR72" s="642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2">
        <v>1467.4610285225947</v>
      </c>
      <c r="CZ72" s="642">
        <v>1347.7981581756562</v>
      </c>
      <c r="DA72" s="642">
        <v>1426.4705338053934</v>
      </c>
      <c r="DB72" s="401">
        <v>1332.6475441625364</v>
      </c>
      <c r="DC72" s="409">
        <v>1276.4331624424194</v>
      </c>
      <c r="DD72" s="409">
        <v>1232.4948317179299</v>
      </c>
      <c r="DE72" s="409">
        <v>1212.1832146953352</v>
      </c>
      <c r="DF72" s="409">
        <v>1204.4307902827989</v>
      </c>
      <c r="DG72" s="409">
        <v>1201.7564932055393</v>
      </c>
      <c r="DH72" s="334">
        <v>-130.89105095699711</v>
      </c>
      <c r="DI72" s="724">
        <v>-9.8218806263025709</v>
      </c>
      <c r="DJ72" s="463"/>
      <c r="DK72" s="608"/>
      <c r="DL72" s="270"/>
    </row>
    <row r="73" spans="1:116" ht="15" x14ac:dyDescent="0.25">
      <c r="A73" s="205"/>
      <c r="B73" s="908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2">
        <v>643.91681704518942</v>
      </c>
      <c r="CM73" s="642">
        <v>629.78642102332356</v>
      </c>
      <c r="CN73" s="642">
        <v>623.94988606705533</v>
      </c>
      <c r="CO73" s="642">
        <v>626.69982893585984</v>
      </c>
      <c r="CP73" s="401">
        <v>640.50091145043723</v>
      </c>
      <c r="CQ73" s="401">
        <v>638.34910416909622</v>
      </c>
      <c r="CR73" s="642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2">
        <v>616.67109122393731</v>
      </c>
      <c r="CZ73" s="642">
        <v>612.60385639210483</v>
      </c>
      <c r="DA73" s="642">
        <v>615.29814843520114</v>
      </c>
      <c r="DB73" s="401">
        <v>625.3971866816662</v>
      </c>
      <c r="DC73" s="409">
        <v>625.73937187427998</v>
      </c>
      <c r="DD73" s="409">
        <v>619.88025905386166</v>
      </c>
      <c r="DE73" s="409">
        <v>619.886313383382</v>
      </c>
      <c r="DF73" s="409">
        <v>619.8925233061226</v>
      </c>
      <c r="DG73" s="409">
        <v>619.89565332420852</v>
      </c>
      <c r="DH73" s="334">
        <v>-5.5015333574576744</v>
      </c>
      <c r="DI73" s="724">
        <v>-0.8796862977028419</v>
      </c>
      <c r="DJ73" s="463"/>
      <c r="DK73" s="608"/>
      <c r="DL73" s="630"/>
    </row>
    <row r="74" spans="1:116" ht="15" x14ac:dyDescent="0.25">
      <c r="A74" s="205"/>
      <c r="B74" s="908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2">
        <v>836.66239000591247</v>
      </c>
      <c r="CM74" s="642">
        <v>861.48665896067644</v>
      </c>
      <c r="CN74" s="642">
        <v>831.37475938917771</v>
      </c>
      <c r="CO74" s="642">
        <v>745.39424359423901</v>
      </c>
      <c r="CP74" s="401">
        <v>781.36679174354515</v>
      </c>
      <c r="CQ74" s="401">
        <v>803.14280089549845</v>
      </c>
      <c r="CR74" s="642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2">
        <v>885.50033687008749</v>
      </c>
      <c r="CZ74" s="642">
        <v>764.43565159610478</v>
      </c>
      <c r="DA74" s="642">
        <v>781.86684510156272</v>
      </c>
      <c r="DB74" s="401">
        <v>786.48867591338774</v>
      </c>
      <c r="DC74" s="409">
        <v>758.3559357178658</v>
      </c>
      <c r="DD74" s="409">
        <v>775.22918271583671</v>
      </c>
      <c r="DE74" s="409">
        <v>783.24434082503797</v>
      </c>
      <c r="DF74" s="409">
        <v>770.33646832803493</v>
      </c>
      <c r="DG74" s="409">
        <v>768.55075741500866</v>
      </c>
      <c r="DH74" s="334">
        <v>-17.937918498379076</v>
      </c>
      <c r="DI74" s="724">
        <v>-2.2807599203570117</v>
      </c>
      <c r="DJ74" s="463"/>
      <c r="DK74" s="608"/>
      <c r="DL74" s="630"/>
    </row>
    <row r="75" spans="1:116" ht="15" x14ac:dyDescent="0.25">
      <c r="A75" s="205"/>
      <c r="B75" s="908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2">
        <v>1760.9158245900003</v>
      </c>
      <c r="CM75" s="642">
        <v>1745.8116160199995</v>
      </c>
      <c r="CN75" s="642">
        <v>1751.3844706300001</v>
      </c>
      <c r="CO75" s="642">
        <v>1829.9468984999999</v>
      </c>
      <c r="CP75" s="401">
        <v>1858.1032536299992</v>
      </c>
      <c r="CQ75" s="401">
        <v>1836.63770441</v>
      </c>
      <c r="CR75" s="642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2">
        <v>1850.77070351</v>
      </c>
      <c r="CZ75" s="642">
        <v>1832.8560832599999</v>
      </c>
      <c r="DA75" s="642">
        <v>1823.49194653</v>
      </c>
      <c r="DB75" s="401">
        <v>1826.1153299799994</v>
      </c>
      <c r="DC75" s="409">
        <v>1827.59567623</v>
      </c>
      <c r="DD75" s="409">
        <v>1816.8492680699999</v>
      </c>
      <c r="DE75" s="409">
        <v>1816.8290314000001</v>
      </c>
      <c r="DF75" s="409">
        <v>1816.85071352</v>
      </c>
      <c r="DG75" s="409">
        <v>1816.8420406799999</v>
      </c>
      <c r="DH75" s="334">
        <v>-9.2732892999995329</v>
      </c>
      <c r="DI75" s="724">
        <v>-0.50781509512332068</v>
      </c>
      <c r="DJ75" s="463"/>
      <c r="DK75" s="608"/>
      <c r="DL75" s="630"/>
    </row>
    <row r="76" spans="1:116" ht="15" x14ac:dyDescent="0.25">
      <c r="A76" s="205"/>
      <c r="B76" s="908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8">
        <v>736.56181556195952</v>
      </c>
      <c r="AD76" s="618">
        <v>914.07925072046123</v>
      </c>
      <c r="AE76" s="618">
        <v>845.29349710982672</v>
      </c>
      <c r="AF76" s="618">
        <v>853.32202898550713</v>
      </c>
      <c r="AG76" s="618">
        <v>452.23018867924532</v>
      </c>
      <c r="AH76" s="618">
        <v>286.8849056603774</v>
      </c>
      <c r="AI76" s="618">
        <v>405.69752906976748</v>
      </c>
      <c r="AJ76" s="618">
        <v>337.11382823871901</v>
      </c>
      <c r="AK76" s="618">
        <v>461.14206695778739</v>
      </c>
      <c r="AL76" s="618">
        <v>647.58093158660859</v>
      </c>
      <c r="AM76" s="618">
        <v>741.15676855895185</v>
      </c>
      <c r="AN76" s="618">
        <v>1031.087609329446</v>
      </c>
      <c r="AO76" s="618">
        <v>1279.5123906705537</v>
      </c>
      <c r="AP76" s="618">
        <v>1040.9766763848397</v>
      </c>
      <c r="AQ76" s="618">
        <v>1037.1906705539357</v>
      </c>
      <c r="AR76" s="618">
        <v>1174.371137026239</v>
      </c>
      <c r="AS76" s="618">
        <v>873.14125364431493</v>
      </c>
      <c r="AT76" s="618">
        <v>675.71865889212825</v>
      </c>
      <c r="AU76" s="401">
        <v>672.7739067055395</v>
      </c>
      <c r="AV76" s="619">
        <v>552.31967930029145</v>
      </c>
      <c r="AW76" s="618">
        <v>693.40102040816316</v>
      </c>
      <c r="AX76" s="618">
        <v>906.33790087463535</v>
      </c>
      <c r="AY76" s="618">
        <v>790.93221574344022</v>
      </c>
      <c r="AZ76" s="618">
        <v>1054.503498542274</v>
      </c>
      <c r="BA76" s="618">
        <v>1612.7723032069971</v>
      </c>
      <c r="BB76" s="618">
        <v>1394.4810495626821</v>
      </c>
      <c r="BC76" s="618">
        <v>1227.6954810495624</v>
      </c>
      <c r="BD76" s="618">
        <v>1021.1325072886295</v>
      </c>
      <c r="BE76" s="618">
        <v>847.10451895043741</v>
      </c>
      <c r="BF76" s="618">
        <v>734.68192419825061</v>
      </c>
      <c r="BG76" s="618">
        <v>921.40116618075785</v>
      </c>
      <c r="BH76" s="618">
        <v>745.25335276967928</v>
      </c>
      <c r="BI76" s="618">
        <v>918.84554447542007</v>
      </c>
      <c r="BJ76" s="619">
        <v>711.55029154518945</v>
      </c>
      <c r="BK76" s="618">
        <v>719.8107871720116</v>
      </c>
      <c r="BL76" s="620">
        <v>640.78469387755104</v>
      </c>
      <c r="BM76" s="618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2">
        <v>2220.25694063234</v>
      </c>
      <c r="CM76" s="642">
        <v>1931.6248960533258</v>
      </c>
      <c r="CN76" s="642">
        <v>1592.1860312701972</v>
      </c>
      <c r="CO76" s="642">
        <v>1300.1141748268813</v>
      </c>
      <c r="CP76" s="401">
        <v>1281.3736431218465</v>
      </c>
      <c r="CQ76" s="401">
        <v>1136.314542796815</v>
      </c>
      <c r="CR76" s="642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2">
        <v>953.44481342968015</v>
      </c>
      <c r="CZ76" s="642">
        <v>719.77246639628038</v>
      </c>
      <c r="DA76" s="642">
        <v>820.22014741014573</v>
      </c>
      <c r="DB76" s="401">
        <v>722.68174379615357</v>
      </c>
      <c r="DC76" s="409">
        <v>643.78962075461448</v>
      </c>
      <c r="DD76" s="409">
        <v>619.08054957443994</v>
      </c>
      <c r="DE76" s="409">
        <v>607.63710541857529</v>
      </c>
      <c r="DF76" s="409">
        <v>586.14681433819419</v>
      </c>
      <c r="DG76" s="409">
        <v>581.29436177040623</v>
      </c>
      <c r="DH76" s="334">
        <v>-141.38738202574734</v>
      </c>
      <c r="DI76" s="724">
        <v>-19.56426646161805</v>
      </c>
      <c r="DJ76" s="463"/>
      <c r="DK76" s="608"/>
      <c r="DL76" s="630"/>
    </row>
    <row r="77" spans="1:116" x14ac:dyDescent="0.2">
      <c r="A77" s="205"/>
      <c r="B77" s="908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8">
        <v>688.74769452449561</v>
      </c>
      <c r="AD77" s="618">
        <v>626.13717579250726</v>
      </c>
      <c r="AE77" s="618">
        <v>567.09205202312148</v>
      </c>
      <c r="AF77" s="618">
        <v>561.23869565217387</v>
      </c>
      <c r="AG77" s="618">
        <v>232.92119013062413</v>
      </c>
      <c r="AH77" s="618">
        <v>150.57576197387522</v>
      </c>
      <c r="AI77" s="618">
        <v>259.3228197674419</v>
      </c>
      <c r="AJ77" s="618">
        <v>239.15240174672488</v>
      </c>
      <c r="AK77" s="618">
        <v>325.52416302765641</v>
      </c>
      <c r="AL77" s="618">
        <v>448.84745269286759</v>
      </c>
      <c r="AM77" s="618">
        <v>500.26390101892275</v>
      </c>
      <c r="AN77" s="618">
        <v>735.72565597667642</v>
      </c>
      <c r="AO77" s="618">
        <v>989.24052478134092</v>
      </c>
      <c r="AP77" s="618">
        <v>725.91895043731779</v>
      </c>
      <c r="AQ77" s="618">
        <v>743.83002915451868</v>
      </c>
      <c r="AR77" s="618">
        <v>796.0211370262391</v>
      </c>
      <c r="AS77" s="618">
        <v>608.88862973760934</v>
      </c>
      <c r="AT77" s="618">
        <v>548.46545189504377</v>
      </c>
      <c r="AU77" s="401">
        <v>580.49241982507294</v>
      </c>
      <c r="AV77" s="619">
        <v>396.40291545189496</v>
      </c>
      <c r="AW77" s="618">
        <v>564.58731778425647</v>
      </c>
      <c r="AX77" s="618">
        <v>572.35306122448981</v>
      </c>
      <c r="AY77" s="618">
        <v>488.63979591836733</v>
      </c>
      <c r="AZ77" s="618">
        <v>677.245189504373</v>
      </c>
      <c r="BA77" s="618">
        <v>1376.2438775510202</v>
      </c>
      <c r="BB77" s="618">
        <v>1160.2274052478133</v>
      </c>
      <c r="BC77" s="618">
        <v>917.11399416909603</v>
      </c>
      <c r="BD77" s="618">
        <v>716.95495626822151</v>
      </c>
      <c r="BE77" s="618">
        <v>554.2532069970847</v>
      </c>
      <c r="BF77" s="618">
        <v>472.04183673469385</v>
      </c>
      <c r="BG77" s="618">
        <v>597.13921282798822</v>
      </c>
      <c r="BH77" s="618">
        <v>426.84008746355693</v>
      </c>
      <c r="BI77" s="618">
        <v>646.52668859719847</v>
      </c>
      <c r="BJ77" s="619">
        <v>471.75174927113704</v>
      </c>
      <c r="BK77" s="618">
        <v>448.43790087463555</v>
      </c>
      <c r="BL77" s="620">
        <v>330.46268221574343</v>
      </c>
      <c r="BM77" s="618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2">
        <v>1909.3393196264276</v>
      </c>
      <c r="CM77" s="642">
        <v>1593.1089967326493</v>
      </c>
      <c r="CN77" s="642">
        <v>1280.7466484310194</v>
      </c>
      <c r="CO77" s="642">
        <v>1063.6215468126422</v>
      </c>
      <c r="CP77" s="401">
        <v>1012.7287950083013</v>
      </c>
      <c r="CQ77" s="401">
        <v>847.88675013131649</v>
      </c>
      <c r="CR77" s="642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2">
        <v>590.55438300959258</v>
      </c>
      <c r="CZ77" s="642">
        <v>475.72348697017571</v>
      </c>
      <c r="DA77" s="642">
        <v>555.759800508583</v>
      </c>
      <c r="DB77" s="401">
        <v>454.60846024276566</v>
      </c>
      <c r="DC77" s="409">
        <v>402.59695124674846</v>
      </c>
      <c r="DD77" s="409">
        <v>360.23758958860321</v>
      </c>
      <c r="DE77" s="409">
        <v>339.53949463353723</v>
      </c>
      <c r="DF77" s="409">
        <v>331.32373054015932</v>
      </c>
      <c r="DG77" s="409">
        <v>327.23099444539764</v>
      </c>
      <c r="DH77" s="334">
        <v>-127.37746579736802</v>
      </c>
      <c r="DI77" s="724">
        <v>-28.019158668834965</v>
      </c>
      <c r="DJ77" s="463"/>
      <c r="DK77" s="608"/>
      <c r="DL77" s="270"/>
    </row>
    <row r="78" spans="1:116" x14ac:dyDescent="0.2">
      <c r="A78" s="205"/>
      <c r="B78" s="908"/>
      <c r="C78" s="17"/>
      <c r="D78" s="729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8">
        <v>47.814121037463998</v>
      </c>
      <c r="AD78" s="618">
        <v>287.94207492795385</v>
      </c>
      <c r="AE78" s="618">
        <v>278.20144508670518</v>
      </c>
      <c r="AF78" s="618">
        <v>292.08333333333326</v>
      </c>
      <c r="AG78" s="618">
        <v>219.30899854862116</v>
      </c>
      <c r="AH78" s="618">
        <v>136.30914368650218</v>
      </c>
      <c r="AI78" s="618">
        <v>146.37470930232558</v>
      </c>
      <c r="AJ78" s="618">
        <v>97.96142649199416</v>
      </c>
      <c r="AK78" s="618">
        <v>135.61790393013095</v>
      </c>
      <c r="AL78" s="618">
        <v>198.73347889374102</v>
      </c>
      <c r="AM78" s="618">
        <v>240.89286754002921</v>
      </c>
      <c r="AN78" s="618">
        <v>295.36195335276966</v>
      </c>
      <c r="AO78" s="618">
        <v>290.27186588921285</v>
      </c>
      <c r="AP78" s="618">
        <v>315.05772594752193</v>
      </c>
      <c r="AQ78" s="618">
        <v>293.36064139941703</v>
      </c>
      <c r="AR78" s="618">
        <v>378.34999999999997</v>
      </c>
      <c r="AS78" s="618">
        <v>264.25262390670554</v>
      </c>
      <c r="AT78" s="618">
        <v>127.25320699708446</v>
      </c>
      <c r="AU78" s="401">
        <v>92.281486880466531</v>
      </c>
      <c r="AV78" s="619">
        <v>155.9167638483965</v>
      </c>
      <c r="AW78" s="618">
        <v>128.81370262390675</v>
      </c>
      <c r="AX78" s="618">
        <v>333.9848396501456</v>
      </c>
      <c r="AY78" s="618">
        <v>302.2924198250729</v>
      </c>
      <c r="AZ78" s="618">
        <v>377.25830903790086</v>
      </c>
      <c r="BA78" s="618">
        <v>236.52842565597675</v>
      </c>
      <c r="BB78" s="618">
        <v>234.25364431486881</v>
      </c>
      <c r="BC78" s="618">
        <v>310.58148688046634</v>
      </c>
      <c r="BD78" s="618">
        <v>304.17755102040815</v>
      </c>
      <c r="BE78" s="618">
        <v>292.85131195335271</v>
      </c>
      <c r="BF78" s="618">
        <v>262.64008746355677</v>
      </c>
      <c r="BG78" s="618">
        <v>324.26195335276964</v>
      </c>
      <c r="BH78" s="618">
        <v>318.41326530612236</v>
      </c>
      <c r="BI78" s="618">
        <v>272.31885587822165</v>
      </c>
      <c r="BJ78" s="619">
        <v>239.79854227405241</v>
      </c>
      <c r="BK78" s="618">
        <v>271.37288629737606</v>
      </c>
      <c r="BL78" s="620">
        <v>310.32201166180761</v>
      </c>
      <c r="BM78" s="618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2">
        <v>92.935422740524885</v>
      </c>
      <c r="BV78" s="642">
        <v>79.706705539358666</v>
      </c>
      <c r="BW78" s="642">
        <v>113.9606413994169</v>
      </c>
      <c r="BX78" s="642">
        <v>173.06865889212824</v>
      </c>
      <c r="BY78" s="401">
        <v>220.79789518573196</v>
      </c>
      <c r="BZ78" s="642">
        <v>315.1693755955568</v>
      </c>
      <c r="CA78" s="642">
        <v>429.971752871901</v>
      </c>
      <c r="CB78" s="401">
        <v>467.53065003700283</v>
      </c>
      <c r="CC78" s="642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2">
        <v>310.91762100591262</v>
      </c>
      <c r="CM78" s="642">
        <v>338.5158993206764</v>
      </c>
      <c r="CN78" s="642">
        <v>311.43938283917777</v>
      </c>
      <c r="CO78" s="642">
        <v>236.49262801423913</v>
      </c>
      <c r="CP78" s="401">
        <v>268.64484811354515</v>
      </c>
      <c r="CQ78" s="401">
        <v>288.42779266549837</v>
      </c>
      <c r="CR78" s="642">
        <v>290.36773713824505</v>
      </c>
      <c r="CS78" s="401">
        <v>289.28824432438478</v>
      </c>
      <c r="CT78" s="642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2">
        <v>362.89043042008757</v>
      </c>
      <c r="CZ78" s="642">
        <v>244.04897942610469</v>
      </c>
      <c r="DA78" s="642">
        <v>264.46034690156267</v>
      </c>
      <c r="DB78" s="401">
        <v>268.0732835533878</v>
      </c>
      <c r="DC78" s="409">
        <v>241.19266950786596</v>
      </c>
      <c r="DD78" s="409">
        <v>258.84295998583679</v>
      </c>
      <c r="DE78" s="409">
        <v>268.097610785038</v>
      </c>
      <c r="DF78" s="409">
        <v>254.82308379803482</v>
      </c>
      <c r="DG78" s="409">
        <v>254.06336732500864</v>
      </c>
      <c r="DH78" s="334">
        <v>-14.009916228379154</v>
      </c>
      <c r="DI78" s="731">
        <v>-5.2261516114823987</v>
      </c>
      <c r="DJ78" s="463"/>
      <c r="DK78" s="608"/>
      <c r="DL78" s="270"/>
    </row>
    <row r="79" spans="1:116" ht="12.75" hidden="1" customHeight="1" outlineLevel="1" x14ac:dyDescent="0.2">
      <c r="A79" s="205"/>
      <c r="B79" s="908"/>
      <c r="C79" s="17"/>
      <c r="D79" s="729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4">
        <v>0</v>
      </c>
      <c r="BV79" s="644">
        <v>0</v>
      </c>
      <c r="BW79" s="644">
        <v>0</v>
      </c>
      <c r="BX79" s="644">
        <v>0</v>
      </c>
      <c r="BY79" s="415">
        <v>0</v>
      </c>
      <c r="BZ79" s="644">
        <v>0</v>
      </c>
      <c r="CA79" s="644">
        <v>0</v>
      </c>
      <c r="CB79" s="415">
        <v>0</v>
      </c>
      <c r="CC79" s="644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4">
        <v>0</v>
      </c>
      <c r="CM79" s="644">
        <v>0</v>
      </c>
      <c r="CN79" s="644">
        <v>0</v>
      </c>
      <c r="CO79" s="644">
        <v>0</v>
      </c>
      <c r="CP79" s="415">
        <v>0</v>
      </c>
      <c r="CQ79" s="415">
        <v>0</v>
      </c>
      <c r="CR79" s="644">
        <v>0</v>
      </c>
      <c r="CS79" s="415">
        <v>0</v>
      </c>
      <c r="CT79" s="644">
        <v>0</v>
      </c>
      <c r="CU79" s="819">
        <v>0</v>
      </c>
      <c r="CV79" s="852">
        <v>0</v>
      </c>
      <c r="CW79" s="852">
        <v>0</v>
      </c>
      <c r="CX79" s="852">
        <v>0</v>
      </c>
      <c r="CY79" s="806">
        <v>0</v>
      </c>
      <c r="CZ79" s="806">
        <v>0</v>
      </c>
      <c r="DA79" s="806">
        <v>0</v>
      </c>
      <c r="DB79" s="852">
        <v>0</v>
      </c>
      <c r="DC79" s="703">
        <v>0</v>
      </c>
      <c r="DD79" s="703">
        <v>0</v>
      </c>
      <c r="DE79" s="703">
        <v>0</v>
      </c>
      <c r="DF79" s="703">
        <v>0</v>
      </c>
      <c r="DG79" s="703">
        <v>0</v>
      </c>
      <c r="DH79" s="334">
        <v>0</v>
      </c>
      <c r="DI79" s="731" t="e">
        <v>#DIV/0!</v>
      </c>
      <c r="DJ79" s="463"/>
      <c r="DK79" s="264"/>
      <c r="DL79" s="270"/>
    </row>
    <row r="80" spans="1:116" collapsed="1" x14ac:dyDescent="0.2">
      <c r="A80" s="205"/>
      <c r="B80" s="908"/>
      <c r="C80" s="19"/>
      <c r="D80" s="729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2">
        <v>13573.114459377099</v>
      </c>
      <c r="BV80" s="642">
        <v>13712.944790404583</v>
      </c>
      <c r="BW80" s="642">
        <v>13878.649407011209</v>
      </c>
      <c r="BX80" s="642">
        <v>14119.261717762945</v>
      </c>
      <c r="BY80" s="401">
        <v>14338.594124317628</v>
      </c>
      <c r="BZ80" s="642">
        <v>14312.482573794307</v>
      </c>
      <c r="CA80" s="401">
        <v>14405.718480896328</v>
      </c>
      <c r="CB80" s="401">
        <v>14588.720039625277</v>
      </c>
      <c r="CC80" s="642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2">
        <v>16904.033253274221</v>
      </c>
      <c r="CM80" s="642">
        <v>17024.362064989964</v>
      </c>
      <c r="CN80" s="642">
        <v>17274.723234137669</v>
      </c>
      <c r="CO80" s="642">
        <v>17572.208442031148</v>
      </c>
      <c r="CP80" s="401">
        <v>17826.270972530718</v>
      </c>
      <c r="CQ80" s="401">
        <v>18054.182071450366</v>
      </c>
      <c r="CR80" s="642">
        <v>18248.118652934692</v>
      </c>
      <c r="CS80" s="401">
        <v>18447.789238587986</v>
      </c>
      <c r="CT80" s="642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2">
        <v>20125.376786337147</v>
      </c>
      <c r="CZ80" s="642">
        <v>20362.9457089975</v>
      </c>
      <c r="DA80" s="642">
        <v>20325.570911717063</v>
      </c>
      <c r="DB80" s="401">
        <v>20308.129233973628</v>
      </c>
      <c r="DC80" s="409">
        <v>20276.687689899281</v>
      </c>
      <c r="DD80" s="409">
        <v>20283.654669615022</v>
      </c>
      <c r="DE80" s="409">
        <v>20327.171004029016</v>
      </c>
      <c r="DF80" s="409">
        <v>20333.571457310361</v>
      </c>
      <c r="DG80" s="409">
        <v>20341.390556760798</v>
      </c>
      <c r="DH80" s="334">
        <v>33.261322787169775</v>
      </c>
      <c r="DI80" s="724">
        <v>0.16378329290680504</v>
      </c>
      <c r="DJ80" s="463"/>
      <c r="DK80" s="701"/>
      <c r="DL80" s="270"/>
    </row>
    <row r="81" spans="1:116" ht="12.75" hidden="1" customHeight="1" x14ac:dyDescent="0.2">
      <c r="A81" s="205"/>
      <c r="B81" s="908"/>
      <c r="C81" s="19"/>
      <c r="D81" s="729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80">
        <v>0.89306700227269586</v>
      </c>
      <c r="BV81" s="680">
        <v>0.8907639300056287</v>
      </c>
      <c r="BW81" s="680"/>
      <c r="BX81" s="680">
        <v>14119.261717762942</v>
      </c>
      <c r="BY81" s="402">
        <v>14356.693545617414</v>
      </c>
      <c r="BZ81" s="645"/>
      <c r="CA81" s="612">
        <v>14382.203768626488</v>
      </c>
      <c r="CB81" s="612"/>
      <c r="CC81" s="645"/>
      <c r="CD81" s="612"/>
      <c r="CE81" s="612"/>
      <c r="CF81" s="612"/>
      <c r="CG81" s="612"/>
      <c r="CH81" s="612">
        <v>14355.068793996428</v>
      </c>
      <c r="CI81" s="612"/>
      <c r="CJ81" s="612"/>
      <c r="CK81" s="612">
        <v>14355.068793996428</v>
      </c>
      <c r="CL81" s="645"/>
      <c r="CM81" s="645"/>
      <c r="CN81" s="645">
        <v>14355.068793996428</v>
      </c>
      <c r="CO81" s="645"/>
      <c r="CP81" s="402"/>
      <c r="CQ81" s="402">
        <v>14355.068793996428</v>
      </c>
      <c r="CR81" s="680"/>
      <c r="CS81" s="402">
        <v>14355.068793996428</v>
      </c>
      <c r="CT81" s="680"/>
      <c r="CU81" s="820"/>
      <c r="CV81" s="820"/>
      <c r="CW81" s="856"/>
      <c r="CX81" s="820"/>
      <c r="CY81" s="807"/>
      <c r="CZ81" s="807"/>
      <c r="DA81" s="807"/>
      <c r="DB81" s="820"/>
      <c r="DC81" s="704"/>
      <c r="DD81" s="704"/>
      <c r="DE81" s="704"/>
      <c r="DF81" s="704"/>
      <c r="DG81" s="704"/>
      <c r="DH81" s="334">
        <v>0</v>
      </c>
      <c r="DI81" s="724" t="e">
        <v>#DIV/0!</v>
      </c>
      <c r="DJ81" s="463"/>
      <c r="DK81" s="264"/>
      <c r="DL81" s="270"/>
    </row>
    <row r="82" spans="1:116" ht="13.5" thickBot="1" x14ac:dyDescent="0.25">
      <c r="A82" s="205"/>
      <c r="B82" s="908"/>
      <c r="C82" s="50"/>
      <c r="D82" s="756" t="s">
        <v>178</v>
      </c>
      <c r="E82" s="757">
        <v>33.923918785321</v>
      </c>
      <c r="F82" s="758">
        <v>33.200648490561299</v>
      </c>
      <c r="G82" s="757">
        <v>32.3658133668266</v>
      </c>
      <c r="H82" s="757">
        <v>31.296237712804501</v>
      </c>
      <c r="I82" s="757">
        <v>30.640906479623901</v>
      </c>
      <c r="J82" s="757">
        <v>29.846292770951798</v>
      </c>
      <c r="K82" s="757">
        <v>30.0274606107347</v>
      </c>
      <c r="L82" s="757">
        <v>30.400688911449102</v>
      </c>
      <c r="M82" s="759">
        <v>31.2549151656142</v>
      </c>
      <c r="N82" s="757">
        <v>32.938494747107796</v>
      </c>
      <c r="O82" s="757">
        <v>34.672105151715201</v>
      </c>
      <c r="P82" s="760">
        <v>36.344614051327603</v>
      </c>
      <c r="Q82" s="757">
        <v>38.731167458055801</v>
      </c>
      <c r="R82" s="757">
        <v>40.108609650023197</v>
      </c>
      <c r="S82" s="761">
        <v>41.329034059016699</v>
      </c>
      <c r="T82" s="761">
        <v>42.449927673480801</v>
      </c>
      <c r="U82" s="761">
        <v>43.673647138997801</v>
      </c>
      <c r="V82" s="761">
        <v>44.9076327201387</v>
      </c>
      <c r="W82" s="761">
        <v>46.450800215728002</v>
      </c>
      <c r="X82" s="761">
        <v>48.459791889126102</v>
      </c>
      <c r="Y82" s="761">
        <v>50.105979499431697</v>
      </c>
      <c r="Z82" s="761">
        <v>51.793221338267301</v>
      </c>
      <c r="AA82" s="761">
        <v>53.542842879098302</v>
      </c>
      <c r="AB82" s="761">
        <v>55.312777993857203</v>
      </c>
      <c r="AC82" s="761">
        <v>56.3840052807194</v>
      </c>
      <c r="AD82" s="761">
        <v>57.4670226386949</v>
      </c>
      <c r="AE82" s="761">
        <v>58.532804094332697</v>
      </c>
      <c r="AF82" s="761">
        <v>59.910809444690003</v>
      </c>
      <c r="AG82" s="761">
        <v>60.906049597635501</v>
      </c>
      <c r="AH82" s="761">
        <v>61.533134037814499</v>
      </c>
      <c r="AI82" s="761">
        <v>62.708881410811301</v>
      </c>
      <c r="AJ82" s="761">
        <v>63.880107008626503</v>
      </c>
      <c r="AK82" s="761">
        <v>65.164866167848103</v>
      </c>
      <c r="AL82" s="761">
        <v>66.354198848628897</v>
      </c>
      <c r="AM82" s="761">
        <v>67.391996078884503</v>
      </c>
      <c r="AN82" s="762">
        <v>68.372858221029105</v>
      </c>
      <c r="AO82" s="761">
        <v>69.520683950960205</v>
      </c>
      <c r="AP82" s="761">
        <v>70.125348212986907</v>
      </c>
      <c r="AQ82" s="761">
        <v>70.851488082794603</v>
      </c>
      <c r="AR82" s="761">
        <v>71.791864465935902</v>
      </c>
      <c r="AS82" s="761">
        <v>72.156338900097097</v>
      </c>
      <c r="AT82" s="761">
        <v>73.140838662313399</v>
      </c>
      <c r="AU82" s="763">
        <v>74.168600453948201</v>
      </c>
      <c r="AV82" s="764">
        <v>75.323680214256697</v>
      </c>
      <c r="AW82" s="761">
        <v>76.352468803890702</v>
      </c>
      <c r="AX82" s="761">
        <v>77.3011459522357</v>
      </c>
      <c r="AY82" s="761">
        <v>78.351263889421404</v>
      </c>
      <c r="AZ82" s="761">
        <v>79.226915842217295</v>
      </c>
      <c r="BA82" s="761">
        <v>80.011224230787604</v>
      </c>
      <c r="BB82" s="761">
        <v>80.5815066680901</v>
      </c>
      <c r="BC82" s="761">
        <v>81.264309180162414</v>
      </c>
      <c r="BD82" s="761">
        <v>81.916084516792125</v>
      </c>
      <c r="BE82" s="761">
        <v>82.787649896932265</v>
      </c>
      <c r="BF82" s="761">
        <v>83.592013446293109</v>
      </c>
      <c r="BG82" s="761">
        <v>84.260859902898915</v>
      </c>
      <c r="BH82" s="761">
        <v>84.816080056027161</v>
      </c>
      <c r="BI82" s="761">
        <v>85.39383837534146</v>
      </c>
      <c r="BJ82" s="764">
        <v>85.882031127596861</v>
      </c>
      <c r="BK82" s="761">
        <v>86.519864098941341</v>
      </c>
      <c r="BL82" s="765">
        <v>87.060755190251697</v>
      </c>
      <c r="BM82" s="761">
        <v>87.611227558077658</v>
      </c>
      <c r="BN82" s="766">
        <v>88.028500760176001</v>
      </c>
      <c r="BO82" s="766">
        <v>88.352125637626941</v>
      </c>
      <c r="BP82" s="766">
        <v>88.833230097317028</v>
      </c>
      <c r="BQ82" s="766">
        <v>89.375880998251347</v>
      </c>
      <c r="BR82" s="766">
        <v>89.763733341557796</v>
      </c>
      <c r="BS82" s="767">
        <v>90.119374857428809</v>
      </c>
      <c r="BT82" s="766">
        <v>90.541176245161381</v>
      </c>
      <c r="BU82" s="768">
        <v>91.053132054846813</v>
      </c>
      <c r="BV82" s="768">
        <v>91.422384260821516</v>
      </c>
      <c r="BW82" s="768">
        <v>91.661444595219876</v>
      </c>
      <c r="BX82" s="768">
        <v>91.930801349358575</v>
      </c>
      <c r="BY82" s="766">
        <v>92.300000000000011</v>
      </c>
      <c r="BZ82" s="768">
        <v>92.37629948815453</v>
      </c>
      <c r="CA82" s="766">
        <v>92.497043282089834</v>
      </c>
      <c r="CB82" s="766">
        <v>92.823035009211395</v>
      </c>
      <c r="CC82" s="768">
        <v>93.163894536522278</v>
      </c>
      <c r="CD82" s="766">
        <v>93.448235157029117</v>
      </c>
      <c r="CE82" s="766">
        <v>93.737877461533884</v>
      </c>
      <c r="CF82" s="766">
        <v>94.048515289213313</v>
      </c>
      <c r="CG82" s="766">
        <v>94.285164837224315</v>
      </c>
      <c r="CH82" s="766">
        <v>94.52625462464222</v>
      </c>
      <c r="CI82" s="766">
        <v>94.787380557774384</v>
      </c>
      <c r="CJ82" s="766">
        <v>95.029088174397231</v>
      </c>
      <c r="CK82" s="766">
        <v>95.242489315264237</v>
      </c>
      <c r="CL82" s="768">
        <v>95.413562323955702</v>
      </c>
      <c r="CM82" s="768">
        <v>95.557402441518505</v>
      </c>
      <c r="CN82" s="768">
        <v>95.729690713536527</v>
      </c>
      <c r="CO82" s="768">
        <v>95.91696324286751</v>
      </c>
      <c r="CP82" s="766">
        <v>96.083559612490305</v>
      </c>
      <c r="CQ82" s="766">
        <v>96.25469022227</v>
      </c>
      <c r="CR82" s="768">
        <v>96.406967728057893</v>
      </c>
      <c r="CS82" s="766">
        <v>96.530773434076593</v>
      </c>
      <c r="CT82" s="768">
        <v>96.65471429791846</v>
      </c>
      <c r="CU82" s="766">
        <v>96.760845734772374</v>
      </c>
      <c r="CV82" s="766">
        <v>96.882883593746001</v>
      </c>
      <c r="CW82" s="766">
        <v>96.995489298414498</v>
      </c>
      <c r="CX82" s="766">
        <v>96.827091572334496</v>
      </c>
      <c r="CY82" s="768">
        <v>96.926818878912101</v>
      </c>
      <c r="CZ82" s="768">
        <v>97.017484025570823</v>
      </c>
      <c r="DA82" s="768">
        <v>97.044664961835352</v>
      </c>
      <c r="DB82" s="766">
        <v>97.059083214473475</v>
      </c>
      <c r="DC82" s="767">
        <v>97.063463307552027</v>
      </c>
      <c r="DD82" s="767">
        <v>97.064378374651781</v>
      </c>
      <c r="DE82" s="767">
        <v>96.969740343664768</v>
      </c>
      <c r="DF82" s="767">
        <v>96.971174817923327</v>
      </c>
      <c r="DG82" s="767">
        <v>97.075539922750892</v>
      </c>
      <c r="DH82" s="941">
        <v>1.6456708277416965E-2</v>
      </c>
      <c r="DI82" s="742"/>
      <c r="DJ82" s="463"/>
      <c r="DK82" s="799"/>
      <c r="DL82" s="270"/>
    </row>
    <row r="83" spans="1:116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4"/>
      <c r="CM83" s="654"/>
      <c r="CN83" s="654"/>
      <c r="CO83" s="654"/>
      <c r="CP83" s="185"/>
      <c r="CQ83" s="185"/>
      <c r="CR83" s="654"/>
      <c r="CS83" s="185"/>
      <c r="CT83" s="361"/>
      <c r="CU83" s="185"/>
      <c r="CV83" s="185"/>
      <c r="CW83" s="185"/>
      <c r="CX83" s="185"/>
      <c r="CY83" s="654"/>
      <c r="CZ83" s="654"/>
      <c r="DA83" s="654"/>
      <c r="DB83" s="185"/>
      <c r="DC83" s="310"/>
      <c r="DD83" s="310"/>
      <c r="DE83" s="310"/>
      <c r="DF83" s="310"/>
      <c r="DG83" s="310"/>
      <c r="DH83" s="529"/>
      <c r="DI83" s="725"/>
      <c r="DJ83" s="463"/>
      <c r="DK83" s="800"/>
      <c r="DL83" s="270"/>
    </row>
    <row r="84" spans="1:116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5">
        <v>6.96</v>
      </c>
      <c r="CM84" s="655">
        <v>6.96</v>
      </c>
      <c r="CN84" s="655">
        <v>6.96</v>
      </c>
      <c r="CO84" s="655">
        <v>6.96</v>
      </c>
      <c r="CP84" s="694">
        <v>6.96</v>
      </c>
      <c r="CQ84" s="694">
        <v>6.96</v>
      </c>
      <c r="CR84" s="655">
        <v>6.96</v>
      </c>
      <c r="CS84" s="694">
        <v>6.96</v>
      </c>
      <c r="CT84" s="719">
        <v>6.96</v>
      </c>
      <c r="CU84" s="694">
        <v>6.96</v>
      </c>
      <c r="CV84" s="694">
        <v>6.96</v>
      </c>
      <c r="CW84" s="694">
        <v>6.96</v>
      </c>
      <c r="CX84" s="694">
        <v>6.96</v>
      </c>
      <c r="CY84" s="655">
        <v>6.96</v>
      </c>
      <c r="CZ84" s="655">
        <v>6.96</v>
      </c>
      <c r="DA84" s="655">
        <v>6.96</v>
      </c>
      <c r="DB84" s="694">
        <v>6.96</v>
      </c>
      <c r="DC84" s="706">
        <v>6.96</v>
      </c>
      <c r="DD84" s="706">
        <v>6.96</v>
      </c>
      <c r="DE84" s="706">
        <v>6.96</v>
      </c>
      <c r="DF84" s="706">
        <v>6.96</v>
      </c>
      <c r="DG84" s="706">
        <v>6.96</v>
      </c>
      <c r="DH84" s="940">
        <v>0</v>
      </c>
      <c r="DI84" s="724">
        <v>0</v>
      </c>
      <c r="DJ84" s="463"/>
      <c r="DK84" s="264"/>
      <c r="DL84" s="270"/>
    </row>
    <row r="85" spans="1:116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5">
        <v>6.86</v>
      </c>
      <c r="CM85" s="655">
        <v>6.86</v>
      </c>
      <c r="CN85" s="655">
        <v>6.86</v>
      </c>
      <c r="CO85" s="655">
        <v>6.86</v>
      </c>
      <c r="CP85" s="694">
        <v>6.86</v>
      </c>
      <c r="CQ85" s="694">
        <v>6.86</v>
      </c>
      <c r="CR85" s="655">
        <v>6.86</v>
      </c>
      <c r="CS85" s="694">
        <v>6.86</v>
      </c>
      <c r="CT85" s="719">
        <v>6.86</v>
      </c>
      <c r="CU85" s="694">
        <v>6.86</v>
      </c>
      <c r="CV85" s="694">
        <v>6.86</v>
      </c>
      <c r="CW85" s="694">
        <v>6.86</v>
      </c>
      <c r="CX85" s="694">
        <v>6.86</v>
      </c>
      <c r="CY85" s="655">
        <v>6.86</v>
      </c>
      <c r="CZ85" s="655">
        <v>6.86</v>
      </c>
      <c r="DA85" s="655">
        <v>6.86</v>
      </c>
      <c r="DB85" s="694">
        <v>6.86</v>
      </c>
      <c r="DC85" s="706">
        <v>6.86</v>
      </c>
      <c r="DD85" s="706">
        <v>6.86</v>
      </c>
      <c r="DE85" s="706">
        <v>6.86</v>
      </c>
      <c r="DF85" s="706">
        <v>6.86</v>
      </c>
      <c r="DG85" s="706">
        <v>6.86</v>
      </c>
      <c r="DH85" s="940">
        <v>0</v>
      </c>
      <c r="DI85" s="724">
        <v>0</v>
      </c>
      <c r="DJ85" s="463"/>
      <c r="DK85" s="264"/>
      <c r="DL85" s="270"/>
    </row>
    <row r="86" spans="1:116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6">
        <v>6.952462604510222</v>
      </c>
      <c r="CM86" s="656">
        <v>6.9512202734602377</v>
      </c>
      <c r="CN86" s="656">
        <v>6.9592452075042592</v>
      </c>
      <c r="CO86" s="656">
        <v>6.9417595905191449</v>
      </c>
      <c r="CP86" s="485">
        <v>6.9561415466695351</v>
      </c>
      <c r="CQ86" s="485">
        <v>6.9535010637392567</v>
      </c>
      <c r="CR86" s="656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6">
        <v>6.9593805992713627</v>
      </c>
      <c r="CZ86" s="656">
        <v>6.9635480507625482</v>
      </c>
      <c r="DA86" s="656">
        <v>6.9569226708141656</v>
      </c>
      <c r="DB86" s="485">
        <v>6.964545951681993</v>
      </c>
      <c r="DC86" s="583">
        <v>6.9589959175705909</v>
      </c>
      <c r="DD86" s="583">
        <v>6.970511323614323</v>
      </c>
      <c r="DE86" s="583">
        <v>6.9649740378076164</v>
      </c>
      <c r="DF86" s="583">
        <v>6.9672609689782767</v>
      </c>
      <c r="DG86" s="583">
        <v>6.9910473370009871</v>
      </c>
      <c r="DH86" s="940">
        <v>2.6501385318994153E-2</v>
      </c>
      <c r="DI86" s="724">
        <v>0.38051849327800369</v>
      </c>
      <c r="DJ86" s="463"/>
      <c r="DK86" s="264"/>
      <c r="DL86" s="270"/>
    </row>
    <row r="87" spans="1:116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8"/>
      <c r="DB87" s="883"/>
      <c r="DC87" s="313"/>
      <c r="DD87" s="313"/>
      <c r="DE87" s="313"/>
      <c r="DF87" s="313"/>
      <c r="DG87" s="313"/>
      <c r="DH87" s="940"/>
      <c r="DI87" s="724"/>
      <c r="DJ87" s="463"/>
      <c r="DK87" s="264"/>
      <c r="DL87" s="270"/>
    </row>
    <row r="88" spans="1:116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1">
        <v>2.1086999999999998</v>
      </c>
      <c r="CN88" s="661">
        <v>2.1131500000000001</v>
      </c>
      <c r="CO88" s="661">
        <v>2.1182599999999998</v>
      </c>
      <c r="CP88" s="694">
        <v>2.1250800000000001</v>
      </c>
      <c r="CQ88" s="694">
        <v>2.1332800000000001</v>
      </c>
      <c r="CR88" s="655">
        <v>2.14045</v>
      </c>
      <c r="CS88" s="694">
        <v>2.1474099999999998</v>
      </c>
      <c r="CT88" s="719">
        <v>2.1535700000000002</v>
      </c>
      <c r="CU88" s="694">
        <v>2.15977</v>
      </c>
      <c r="CV88" s="694">
        <v>2.1659700000000002</v>
      </c>
      <c r="CW88" s="694">
        <v>2.1723699999999999</v>
      </c>
      <c r="CX88" s="694">
        <v>2.1796199999999999</v>
      </c>
      <c r="CY88" s="719">
        <v>2.1853400000000001</v>
      </c>
      <c r="CZ88" s="719">
        <v>2.1925599999999998</v>
      </c>
      <c r="DA88" s="809">
        <v>2.1940300000000001</v>
      </c>
      <c r="DB88" s="884">
        <v>2.1952600000000002</v>
      </c>
      <c r="DC88" s="707">
        <v>2.1960600000000001</v>
      </c>
      <c r="DD88" s="707">
        <v>2.1962600000000001</v>
      </c>
      <c r="DE88" s="707">
        <v>2.1964600000000001</v>
      </c>
      <c r="DF88" s="707">
        <v>2.1966600000000001</v>
      </c>
      <c r="DG88" s="707">
        <v>2.19686</v>
      </c>
      <c r="DH88" s="940">
        <v>1.5999999999998238E-3</v>
      </c>
      <c r="DI88" s="724">
        <v>7.2884305275899841E-2</v>
      </c>
      <c r="DJ88" s="463"/>
      <c r="DK88" s="608"/>
      <c r="DL88" s="270"/>
    </row>
    <row r="89" spans="1:116" ht="12.75" customHeight="1" thickBot="1" x14ac:dyDescent="0.25">
      <c r="A89" s="205"/>
      <c r="B89" s="10"/>
      <c r="C89" s="50"/>
      <c r="D89" s="84" t="s">
        <v>77</v>
      </c>
      <c r="E89" s="772">
        <v>1.4689700000000001</v>
      </c>
      <c r="F89" s="772">
        <v>1.4827999999999999</v>
      </c>
      <c r="G89" s="772">
        <v>1.4961100000000001</v>
      </c>
      <c r="H89" s="772">
        <v>1.5070300000000001</v>
      </c>
      <c r="I89" s="772">
        <v>1.51573</v>
      </c>
      <c r="J89" s="772">
        <v>1.52274</v>
      </c>
      <c r="K89" s="772">
        <v>1.5275399999999999</v>
      </c>
      <c r="L89" s="772">
        <v>1.5307299999999999</v>
      </c>
      <c r="M89" s="773">
        <v>1.5328900000000001</v>
      </c>
      <c r="N89" s="773">
        <v>1.5346900000000001</v>
      </c>
      <c r="O89" s="772">
        <v>1.53592</v>
      </c>
      <c r="P89" s="774">
        <v>1.5375399999999999</v>
      </c>
      <c r="Q89" s="775">
        <v>1.5375399999999999</v>
      </c>
      <c r="R89" s="775">
        <v>1.5379499999999999</v>
      </c>
      <c r="S89" s="776">
        <v>1.5380499999999999</v>
      </c>
      <c r="T89" s="776">
        <v>1.53826</v>
      </c>
      <c r="U89" s="776">
        <v>1.5389600000000001</v>
      </c>
      <c r="V89" s="776">
        <v>1.5403100000000001</v>
      </c>
      <c r="W89" s="776">
        <v>1.5420100000000001</v>
      </c>
      <c r="X89" s="777">
        <v>1.54366</v>
      </c>
      <c r="Y89" s="777">
        <v>1.5460499999999999</v>
      </c>
      <c r="Z89" s="777">
        <v>1.54915</v>
      </c>
      <c r="AA89" s="777">
        <v>1.55298</v>
      </c>
      <c r="AB89" s="777">
        <v>1.5579799999999999</v>
      </c>
      <c r="AC89" s="777">
        <v>1.5645100000000001</v>
      </c>
      <c r="AD89" s="777">
        <v>1.5729</v>
      </c>
      <c r="AE89" s="777">
        <v>1.5829800000000001</v>
      </c>
      <c r="AF89" s="777">
        <v>1.5949899999999999</v>
      </c>
      <c r="AG89" s="777">
        <v>1.60859</v>
      </c>
      <c r="AH89" s="777">
        <v>1.6227499999999999</v>
      </c>
      <c r="AI89" s="777">
        <v>1.6371</v>
      </c>
      <c r="AJ89" s="777">
        <v>1.65167</v>
      </c>
      <c r="AK89" s="777">
        <v>1.66629</v>
      </c>
      <c r="AL89" s="777">
        <v>1.6803900000000001</v>
      </c>
      <c r="AM89" s="777">
        <v>1.6939200000000001</v>
      </c>
      <c r="AN89" s="777">
        <v>1.70662</v>
      </c>
      <c r="AO89" s="777">
        <v>1.7183900000000001</v>
      </c>
      <c r="AP89" s="777">
        <v>1.7285999999999999</v>
      </c>
      <c r="AQ89" s="777">
        <v>1.73722</v>
      </c>
      <c r="AR89" s="777">
        <v>1.7443299999999999</v>
      </c>
      <c r="AS89" s="777">
        <v>1.7503299999999999</v>
      </c>
      <c r="AT89" s="777">
        <v>1.7562199999999999</v>
      </c>
      <c r="AU89" s="778">
        <v>1.7624200000000001</v>
      </c>
      <c r="AV89" s="776">
        <v>1.7689299999999999</v>
      </c>
      <c r="AW89" s="777">
        <v>1.7752600000000001</v>
      </c>
      <c r="AX89" s="777">
        <v>1.78156</v>
      </c>
      <c r="AY89" s="777">
        <v>1.7879700000000001</v>
      </c>
      <c r="AZ89" s="777">
        <v>1.79437</v>
      </c>
      <c r="BA89" s="777">
        <v>1.80078</v>
      </c>
      <c r="BB89" s="777">
        <v>1.8075000000000001</v>
      </c>
      <c r="BC89" s="777">
        <v>1.8145800000000001</v>
      </c>
      <c r="BD89" s="777">
        <v>1.82192</v>
      </c>
      <c r="BE89" s="777">
        <v>1.82942</v>
      </c>
      <c r="BF89" s="777">
        <v>1.8368599999999999</v>
      </c>
      <c r="BG89" s="777">
        <v>1.84416</v>
      </c>
      <c r="BH89" s="777">
        <v>1.8512900000000001</v>
      </c>
      <c r="BI89" s="777">
        <v>1.85884</v>
      </c>
      <c r="BJ89" s="776">
        <v>1.86754</v>
      </c>
      <c r="BK89" s="777">
        <v>1.8778900000000001</v>
      </c>
      <c r="BL89" s="779">
        <v>1.8890899999999999</v>
      </c>
      <c r="BM89" s="777">
        <v>1.8999299999999999</v>
      </c>
      <c r="BN89" s="778">
        <v>1.91005</v>
      </c>
      <c r="BO89" s="778">
        <v>1.91974</v>
      </c>
      <c r="BP89" s="778">
        <v>1.9292499999999999</v>
      </c>
      <c r="BQ89" s="778">
        <v>1.93885</v>
      </c>
      <c r="BR89" s="778">
        <v>1.9486699999999999</v>
      </c>
      <c r="BS89" s="780">
        <v>1.9587699999999999</v>
      </c>
      <c r="BT89" s="780">
        <v>1.96984</v>
      </c>
      <c r="BU89" s="780">
        <v>1.9815799999999999</v>
      </c>
      <c r="BV89" s="778">
        <v>1.9921800000000001</v>
      </c>
      <c r="BW89" s="778">
        <v>2.00021</v>
      </c>
      <c r="BX89" s="778">
        <v>2.00651</v>
      </c>
      <c r="BY89" s="778">
        <v>2.0132400000000001</v>
      </c>
      <c r="BZ89" s="778">
        <v>2.0213000000000001</v>
      </c>
      <c r="CA89" s="778">
        <v>2.0306600000000001</v>
      </c>
      <c r="CB89" s="778">
        <v>2.03986</v>
      </c>
      <c r="CC89" s="778">
        <v>2.04806</v>
      </c>
      <c r="CD89" s="778">
        <v>2.0552800000000002</v>
      </c>
      <c r="CE89" s="778">
        <v>2.0621800000000001</v>
      </c>
      <c r="CF89" s="778">
        <v>2.0679500000000002</v>
      </c>
      <c r="CG89" s="778">
        <v>2.0732599999999999</v>
      </c>
      <c r="CH89" s="778">
        <v>2.07856</v>
      </c>
      <c r="CI89" s="780">
        <v>2.0847600000000002</v>
      </c>
      <c r="CJ89" s="778">
        <v>2.0922800000000001</v>
      </c>
      <c r="CK89" s="781">
        <v>2.0922800000000001</v>
      </c>
      <c r="CL89" s="778">
        <v>2.1042399999999999</v>
      </c>
      <c r="CM89" s="778">
        <v>2.1086999999999998</v>
      </c>
      <c r="CN89" s="782">
        <v>2.1109290322580647</v>
      </c>
      <c r="CO89" s="782">
        <v>2.1157550000000005</v>
      </c>
      <c r="CP89" s="778">
        <v>2.1250800000000001</v>
      </c>
      <c r="CQ89" s="778">
        <v>2.1332800000000001</v>
      </c>
      <c r="CR89" s="778">
        <v>2.1409099999999999</v>
      </c>
      <c r="CS89" s="783">
        <v>2.1474099999999998</v>
      </c>
      <c r="CT89" s="784">
        <v>2.1535700000000002</v>
      </c>
      <c r="CU89" s="783">
        <v>2.15977</v>
      </c>
      <c r="CV89" s="783">
        <v>2.1659700000000002</v>
      </c>
      <c r="CW89" s="783">
        <v>2.17259</v>
      </c>
      <c r="CX89" s="783">
        <v>2.1796199999999999</v>
      </c>
      <c r="CY89" s="783">
        <v>2.1862599999999999</v>
      </c>
      <c r="CZ89" s="783">
        <v>2.1925599999999998</v>
      </c>
      <c r="DA89" s="808"/>
      <c r="DB89" s="883"/>
      <c r="DC89" s="313"/>
      <c r="DD89" s="313"/>
      <c r="DE89" s="313"/>
      <c r="DF89" s="313"/>
      <c r="DG89" s="313"/>
      <c r="DH89" s="941"/>
      <c r="DI89" s="742"/>
      <c r="DJ89" s="463"/>
      <c r="DK89" s="264"/>
      <c r="DL89" s="270"/>
    </row>
    <row r="90" spans="1:116" ht="7.5" customHeight="1" x14ac:dyDescent="0.2">
      <c r="A90" s="205"/>
      <c r="B90" s="444"/>
      <c r="C90" s="19"/>
      <c r="D90" s="769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70"/>
      <c r="BW90" s="770"/>
      <c r="BX90" s="770"/>
      <c r="BY90" s="450"/>
      <c r="BZ90" s="662"/>
      <c r="CA90" s="662"/>
      <c r="CB90" s="615"/>
      <c r="CC90" s="662"/>
      <c r="CD90" s="662"/>
      <c r="CE90" s="615"/>
      <c r="CF90" s="662"/>
      <c r="CG90" s="615"/>
      <c r="CH90" s="615"/>
      <c r="CI90" s="632"/>
      <c r="CJ90" s="615"/>
      <c r="CK90" s="632"/>
      <c r="CL90" s="615"/>
      <c r="CM90" s="662"/>
      <c r="CN90" s="662"/>
      <c r="CO90" s="662"/>
      <c r="CP90" s="615"/>
      <c r="CQ90" s="615"/>
      <c r="CR90" s="662"/>
      <c r="CS90" s="615"/>
      <c r="CT90" s="662"/>
      <c r="CU90" s="615"/>
      <c r="CV90" s="853"/>
      <c r="CW90" s="853"/>
      <c r="CX90" s="853"/>
      <c r="CY90" s="810"/>
      <c r="CZ90" s="810"/>
      <c r="DA90" s="810"/>
      <c r="DB90" s="853"/>
      <c r="DC90" s="771"/>
      <c r="DD90" s="771"/>
      <c r="DE90" s="771"/>
      <c r="DF90" s="771"/>
      <c r="DG90" s="771"/>
      <c r="DH90" s="529"/>
      <c r="DI90" s="710"/>
      <c r="DJ90" s="463"/>
      <c r="DK90" s="264"/>
      <c r="DL90" s="270"/>
    </row>
    <row r="91" spans="1:116" ht="12.75" customHeight="1" thickBot="1" x14ac:dyDescent="0.25">
      <c r="A91" s="205"/>
      <c r="B91" s="907"/>
      <c r="C91" s="794" t="s">
        <v>188</v>
      </c>
      <c r="D91" s="795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6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7">
        <v>2232.481405132653</v>
      </c>
      <c r="CJ91" s="587">
        <v>1974.48059843586</v>
      </c>
      <c r="CK91" s="797">
        <v>2105.7754171734696</v>
      </c>
      <c r="CL91" s="646">
        <v>1922.6725021763846</v>
      </c>
      <c r="CM91" s="646">
        <v>2132.0103277288626</v>
      </c>
      <c r="CN91" s="646">
        <v>2279.93837003207</v>
      </c>
      <c r="CO91" s="646">
        <v>2215.0520155247814</v>
      </c>
      <c r="CP91" s="646">
        <v>2052.3189872521862</v>
      </c>
      <c r="CQ91" s="646">
        <v>2082.9988126239068</v>
      </c>
      <c r="CR91" s="672">
        <v>1729.7286034110787</v>
      </c>
      <c r="CS91" s="646">
        <v>1635.7504012259476</v>
      </c>
      <c r="CT91" s="672">
        <v>1461.3539239766765</v>
      </c>
      <c r="CU91" s="822">
        <v>1532.86762846793</v>
      </c>
      <c r="CV91" s="822">
        <v>1654.1983506151603</v>
      </c>
      <c r="CW91" s="822">
        <v>1630.0918793236151</v>
      </c>
      <c r="CX91" s="822">
        <v>1743.4768376370262</v>
      </c>
      <c r="CY91" s="823">
        <v>1757.3066597370569</v>
      </c>
      <c r="CZ91" s="823">
        <v>1675.8152266544953</v>
      </c>
      <c r="DA91" s="823">
        <v>1678.9818219045887</v>
      </c>
      <c r="DB91" s="822">
        <v>1684.0866910553937</v>
      </c>
      <c r="DC91" s="824">
        <v>1684.0866910553937</v>
      </c>
      <c r="DD91" s="824">
        <v>1684.0866910553937</v>
      </c>
      <c r="DE91" s="824">
        <v>1684.0866910553937</v>
      </c>
      <c r="DF91" s="824">
        <v>1684.0866910553937</v>
      </c>
      <c r="DG91" s="824">
        <v>1675.0866154227406</v>
      </c>
      <c r="DH91" s="334">
        <v>-9.0000756326530791</v>
      </c>
      <c r="DI91" s="724">
        <v>-0.53441878499810302</v>
      </c>
      <c r="DJ91" s="463"/>
      <c r="DK91" s="608"/>
      <c r="DL91" s="270"/>
    </row>
    <row r="92" spans="1:116" x14ac:dyDescent="0.2">
      <c r="A92" s="205"/>
      <c r="B92" s="907"/>
      <c r="C92" s="26" t="s">
        <v>14</v>
      </c>
      <c r="D92" s="729"/>
      <c r="E92" s="785"/>
      <c r="F92" s="785"/>
      <c r="G92" s="785"/>
      <c r="H92" s="785"/>
      <c r="I92" s="785"/>
      <c r="J92" s="785"/>
      <c r="K92" s="785"/>
      <c r="L92" s="785"/>
      <c r="M92" s="786"/>
      <c r="N92" s="787"/>
      <c r="O92" s="787"/>
      <c r="P92" s="788"/>
      <c r="Q92" s="787"/>
      <c r="R92" s="787"/>
      <c r="S92" s="789"/>
      <c r="T92" s="789"/>
      <c r="U92" s="789"/>
      <c r="V92" s="789"/>
      <c r="W92" s="789"/>
      <c r="X92" s="789"/>
      <c r="Y92" s="789"/>
      <c r="Z92" s="789"/>
      <c r="AA92" s="789"/>
      <c r="AB92" s="789"/>
      <c r="AC92" s="789"/>
      <c r="AD92" s="789"/>
      <c r="AE92" s="789"/>
      <c r="AF92" s="789"/>
      <c r="AG92" s="789"/>
      <c r="AH92" s="789"/>
      <c r="AI92" s="789"/>
      <c r="AJ92" s="789"/>
      <c r="AK92" s="789"/>
      <c r="AL92" s="789"/>
      <c r="AM92" s="789"/>
      <c r="AN92" s="789"/>
      <c r="AO92" s="789"/>
      <c r="AP92" s="789"/>
      <c r="AQ92" s="789"/>
      <c r="AR92" s="789"/>
      <c r="AS92" s="789"/>
      <c r="AT92" s="789"/>
      <c r="AU92" s="789"/>
      <c r="AV92" s="790"/>
      <c r="AW92" s="789"/>
      <c r="AX92" s="789"/>
      <c r="AY92" s="789"/>
      <c r="AZ92" s="789"/>
      <c r="BA92" s="789"/>
      <c r="BB92" s="789"/>
      <c r="BC92" s="789"/>
      <c r="BD92" s="789"/>
      <c r="BE92" s="789"/>
      <c r="BF92" s="789"/>
      <c r="BG92" s="789"/>
      <c r="BH92" s="789"/>
      <c r="BI92" s="789"/>
      <c r="BJ92" s="791"/>
      <c r="BK92" s="789"/>
      <c r="BL92" s="790"/>
      <c r="BM92" s="789"/>
      <c r="BN92" s="631"/>
      <c r="BO92" s="631"/>
      <c r="BP92" s="631"/>
      <c r="BQ92" s="631"/>
      <c r="BR92" s="631"/>
      <c r="BS92" s="792"/>
      <c r="BT92" s="631"/>
      <c r="BU92" s="631"/>
      <c r="BV92" s="793"/>
      <c r="BW92" s="793"/>
      <c r="BX92" s="793"/>
      <c r="BY92" s="631"/>
      <c r="BZ92" s="793"/>
      <c r="CA92" s="793"/>
      <c r="CB92" s="631"/>
      <c r="CC92" s="793"/>
      <c r="CD92" s="793"/>
      <c r="CE92" s="631"/>
      <c r="CF92" s="793"/>
      <c r="CG92" s="631"/>
      <c r="CH92" s="631"/>
      <c r="CI92" s="792"/>
      <c r="CJ92" s="631"/>
      <c r="CK92" s="793"/>
      <c r="CL92" s="793"/>
      <c r="CM92" s="793"/>
      <c r="CN92" s="793"/>
      <c r="CO92" s="793"/>
      <c r="CP92" s="631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86"/>
      <c r="DC92" s="362"/>
      <c r="DD92" s="362"/>
      <c r="DE92" s="362"/>
      <c r="DF92" s="362"/>
      <c r="DG92" s="362"/>
      <c r="DH92" s="531"/>
      <c r="DI92" s="364"/>
      <c r="DJ92" s="463"/>
      <c r="DK92" s="264"/>
    </row>
    <row r="93" spans="1:116" ht="12.75" customHeight="1" x14ac:dyDescent="0.2">
      <c r="A93" s="205"/>
      <c r="B93" s="907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3">
        <v>162.88445954558773</v>
      </c>
      <c r="CP93" s="673">
        <v>164.87580184759466</v>
      </c>
      <c r="CQ93" s="673">
        <v>164.086112747382</v>
      </c>
      <c r="CR93" s="673">
        <v>164.14097392796833</v>
      </c>
      <c r="CS93" s="673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9"/>
      <c r="DB93" s="885"/>
      <c r="DC93" s="363"/>
      <c r="DD93" s="363"/>
      <c r="DE93" s="363"/>
      <c r="DF93" s="363"/>
      <c r="DG93" s="363"/>
      <c r="DH93" s="532"/>
      <c r="DI93" s="679"/>
      <c r="DJ93" s="463"/>
      <c r="DK93" s="264"/>
    </row>
    <row r="94" spans="1:116" x14ac:dyDescent="0.2">
      <c r="A94" s="205"/>
      <c r="B94" s="907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4">
        <v>0.38868691871951633</v>
      </c>
      <c r="CP94" s="674">
        <v>1.2225489819976287</v>
      </c>
      <c r="CQ94" s="674">
        <v>-0.47895997554729952</v>
      </c>
      <c r="CR94" s="674">
        <v>3.3434383731667516E-2</v>
      </c>
      <c r="CS94" s="674">
        <v>0.12665088960615023</v>
      </c>
      <c r="CT94" s="720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9"/>
      <c r="DB94" s="885"/>
      <c r="DC94" s="363"/>
      <c r="DD94" s="363"/>
      <c r="DE94" s="363"/>
      <c r="DF94" s="363"/>
      <c r="DG94" s="363"/>
      <c r="DH94" s="532"/>
      <c r="DI94" s="679"/>
      <c r="DJ94" s="463"/>
      <c r="DK94" s="264"/>
    </row>
    <row r="95" spans="1:116" x14ac:dyDescent="0.2">
      <c r="A95" s="205"/>
      <c r="B95" s="907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4">
        <v>1.5242488172805491</v>
      </c>
      <c r="CP95" s="674">
        <v>2.7654324876769554</v>
      </c>
      <c r="CQ95" s="674">
        <v>2.2732271973629148</v>
      </c>
      <c r="CR95" s="674">
        <v>2.3074216205988263</v>
      </c>
      <c r="CS95" s="674">
        <v>2.4369948802143382</v>
      </c>
      <c r="CT95" s="720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9"/>
      <c r="DB95" s="885"/>
      <c r="DC95" s="363"/>
      <c r="DD95" s="363"/>
      <c r="DE95" s="363"/>
      <c r="DF95" s="363"/>
      <c r="DG95" s="363"/>
      <c r="DH95" s="532"/>
      <c r="DI95" s="679"/>
      <c r="DJ95" s="463"/>
      <c r="DK95" s="264"/>
    </row>
    <row r="96" spans="1:116" x14ac:dyDescent="0.2">
      <c r="A96" s="205"/>
      <c r="B96" s="907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4">
        <v>4.1260050855985275</v>
      </c>
      <c r="CP96" s="674">
        <v>5.0150907181293558</v>
      </c>
      <c r="CQ96" s="674">
        <v>4.1558328482327767</v>
      </c>
      <c r="CR96" s="674">
        <v>3.5628652639903002</v>
      </c>
      <c r="CS96" s="674">
        <v>3.4863423799978088</v>
      </c>
      <c r="CT96" s="720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9"/>
      <c r="DB96" s="885"/>
      <c r="DC96" s="363"/>
      <c r="DD96" s="363"/>
      <c r="DE96" s="363"/>
      <c r="DF96" s="363"/>
      <c r="DG96" s="363"/>
      <c r="DH96" s="532"/>
      <c r="DI96" s="679"/>
      <c r="DJ96" s="463"/>
      <c r="DK96" s="264"/>
    </row>
    <row r="97" spans="1:115" x14ac:dyDescent="0.2">
      <c r="A97" s="205"/>
      <c r="B97" s="907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3">
        <v>291.7775917247609</v>
      </c>
      <c r="CP97" s="673">
        <v>292.62703216389184</v>
      </c>
      <c r="CQ97" s="673">
        <v>293.11145444390951</v>
      </c>
      <c r="CR97" s="673">
        <v>293.87569353746113</v>
      </c>
      <c r="CS97" s="673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9"/>
      <c r="DB97" s="885"/>
      <c r="DC97" s="363"/>
      <c r="DD97" s="363"/>
      <c r="DE97" s="363"/>
      <c r="DF97" s="363"/>
      <c r="DG97" s="363"/>
      <c r="DH97" s="532"/>
      <c r="DI97" s="679"/>
      <c r="DJ97" s="463"/>
      <c r="DK97" s="264"/>
    </row>
    <row r="98" spans="1:115" x14ac:dyDescent="0.2">
      <c r="A98" s="205"/>
      <c r="B98" s="907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5">
        <v>2.8589910423626769E-2</v>
      </c>
      <c r="CP98" s="675">
        <v>0.29112600255205329</v>
      </c>
      <c r="CQ98" s="675">
        <v>0.16554255990484421</v>
      </c>
      <c r="CR98" s="675">
        <v>0.26073327465196811</v>
      </c>
      <c r="CS98" s="675">
        <v>0.3425300593248719</v>
      </c>
      <c r="CT98" s="721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9"/>
      <c r="DB98" s="885"/>
      <c r="DC98" s="363"/>
      <c r="DD98" s="363"/>
      <c r="DE98" s="363"/>
      <c r="DF98" s="363"/>
      <c r="DG98" s="363"/>
      <c r="DH98" s="532"/>
      <c r="DI98" s="679"/>
      <c r="DJ98" s="463"/>
      <c r="DK98" s="264"/>
    </row>
    <row r="99" spans="1:115" x14ac:dyDescent="0.2">
      <c r="A99" s="205"/>
      <c r="B99" s="907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5">
        <v>0.46814274572857251</v>
      </c>
      <c r="CP99" s="675">
        <v>0.76063163354251895</v>
      </c>
      <c r="CQ99" s="675">
        <v>0.92743336252496533</v>
      </c>
      <c r="CR99" s="675">
        <v>1.1905847645532708</v>
      </c>
      <c r="CS99" s="675">
        <v>1.5371929345784796</v>
      </c>
      <c r="CT99" s="721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9"/>
      <c r="DB99" s="885"/>
      <c r="DC99" s="363"/>
      <c r="DD99" s="363"/>
      <c r="DE99" s="363"/>
      <c r="DF99" s="363"/>
      <c r="DG99" s="363"/>
      <c r="DH99" s="532"/>
      <c r="DI99" s="679"/>
      <c r="DJ99" s="463"/>
      <c r="DK99" s="264"/>
    </row>
    <row r="100" spans="1:115" x14ac:dyDescent="0.2">
      <c r="A100" s="205"/>
      <c r="B100" s="907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5">
        <v>1.8267615798093217</v>
      </c>
      <c r="CP100" s="675">
        <v>2.2653301062257603</v>
      </c>
      <c r="CQ100" s="675">
        <v>2.141908220999067</v>
      </c>
      <c r="CR100" s="675">
        <v>2.0565018389795853</v>
      </c>
      <c r="CS100" s="675">
        <v>2.3129063497678404</v>
      </c>
      <c r="CT100" s="721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9"/>
      <c r="DB100" s="885"/>
      <c r="DC100" s="363"/>
      <c r="DD100" s="363"/>
      <c r="DE100" s="363"/>
      <c r="DF100" s="363"/>
      <c r="DG100" s="363"/>
      <c r="DH100" s="532"/>
      <c r="DI100" s="679"/>
      <c r="DJ100" s="463"/>
      <c r="DK100" s="264"/>
    </row>
    <row r="101" spans="1:115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10">
        <v>4.2853453240845253E-2</v>
      </c>
      <c r="BZ101" s="610">
        <v>4.4383283980336502E-2</v>
      </c>
      <c r="CA101" s="610">
        <v>4.203094679416406E-2</v>
      </c>
      <c r="CB101" s="610">
        <v>3.4512734410182599E-2</v>
      </c>
      <c r="CC101" s="610">
        <v>3.7773129859308099E-2</v>
      </c>
      <c r="CD101" s="610">
        <v>4.7615394860087798E-2</v>
      </c>
      <c r="CE101" s="610">
        <v>4.68982840530206E-2</v>
      </c>
      <c r="CF101" s="610">
        <v>4.2186411608441499E-2</v>
      </c>
      <c r="CG101" s="610">
        <v>4.4984868864181203E-2</v>
      </c>
      <c r="CH101" s="610">
        <v>0.13513335047549699</v>
      </c>
      <c r="CI101" s="610">
        <v>5.1186143639449497E-2</v>
      </c>
      <c r="CJ101" s="610">
        <v>5.3067819436330502E-2</v>
      </c>
      <c r="CK101" s="610">
        <v>4.4936376145731698E-2</v>
      </c>
      <c r="CL101" s="610">
        <v>4.81657999959944E-2</v>
      </c>
      <c r="CM101" s="610">
        <v>3.9774837245712603E-2</v>
      </c>
      <c r="CN101" s="610">
        <v>4.9879819837173399E-2</v>
      </c>
      <c r="CO101" s="610">
        <v>4.1972912066355797E-2</v>
      </c>
      <c r="CP101" s="610">
        <v>3.3568362058726701E-2</v>
      </c>
      <c r="CQ101" s="610">
        <v>3.90634713935087E-2</v>
      </c>
      <c r="CR101" s="610">
        <v>3.5824127036355603E-2</v>
      </c>
      <c r="CS101" s="610">
        <v>4.3341734817974077E-2</v>
      </c>
      <c r="CT101" s="610">
        <v>0.10609669029496301</v>
      </c>
      <c r="CU101" s="610">
        <v>3.3818117636257902E-2</v>
      </c>
      <c r="CV101" s="610">
        <v>4.1956233368625903E-2</v>
      </c>
      <c r="CW101" s="610">
        <v>4.2019251072139802E-2</v>
      </c>
      <c r="CX101" s="610">
        <v>0.12754786091292999</v>
      </c>
      <c r="CY101" s="610">
        <v>0.171595664051724</v>
      </c>
      <c r="CZ101" s="610">
        <v>2.6216836927249399E-2</v>
      </c>
      <c r="DA101" s="679"/>
      <c r="DB101" s="885"/>
      <c r="DC101" s="363"/>
      <c r="DD101" s="363"/>
      <c r="DE101" s="363"/>
      <c r="DF101" s="363"/>
      <c r="DG101" s="363"/>
      <c r="DH101" s="532"/>
      <c r="DI101" s="679"/>
      <c r="DJ101" s="463"/>
      <c r="DK101" s="264"/>
    </row>
    <row r="102" spans="1:115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10">
        <v>2.1672148590234919E-2</v>
      </c>
      <c r="BZ102" s="610">
        <v>-1.2326019265260599</v>
      </c>
      <c r="CA102" s="610">
        <v>-0.65582104137934527</v>
      </c>
      <c r="CB102" s="610">
        <v>-1.0006090706553701</v>
      </c>
      <c r="CC102" s="610">
        <v>-0.95324630455274595</v>
      </c>
      <c r="CD102" s="610">
        <v>-0.62682071609900802</v>
      </c>
      <c r="CE102" s="610">
        <v>-0.98869336040044997</v>
      </c>
      <c r="CF102" s="610">
        <v>-0.64642876752474299</v>
      </c>
      <c r="CG102" s="610">
        <v>-1.13644368930228</v>
      </c>
      <c r="CH102" s="610">
        <v>-0.99725818259972498</v>
      </c>
      <c r="CI102" s="610">
        <v>-1.1282064071114499</v>
      </c>
      <c r="CJ102" s="610">
        <v>-0.95119334443738401</v>
      </c>
      <c r="CK102" s="610">
        <v>-0.88480910837910298</v>
      </c>
      <c r="CL102" s="610">
        <v>-1.0723445680786099</v>
      </c>
      <c r="CM102" s="610">
        <v>-1.15944197734531</v>
      </c>
      <c r="CN102" s="610">
        <v>-0.60827965970972098</v>
      </c>
      <c r="CO102" s="610">
        <v>-1.0926898875295701</v>
      </c>
      <c r="CP102" s="610">
        <v>-1.21597737916685</v>
      </c>
      <c r="CQ102" s="610">
        <v>-0.69430000149592896</v>
      </c>
      <c r="CR102" s="610">
        <v>-1.10155349460174</v>
      </c>
      <c r="CS102" s="610">
        <v>-0.76474108753898895</v>
      </c>
      <c r="CT102" s="722">
        <v>-1.0555930425434199</v>
      </c>
      <c r="CU102" s="722">
        <v>-0.83628337220137405</v>
      </c>
      <c r="CV102" s="722">
        <v>-0.82682469688589699</v>
      </c>
      <c r="CW102" s="610">
        <v>-1.15845197921818</v>
      </c>
      <c r="CX102" s="610">
        <v>-0.96741809396407896</v>
      </c>
      <c r="CY102" s="610">
        <v>-0.65166007258184999</v>
      </c>
      <c r="CZ102" s="610">
        <v>-0.61513645208460799</v>
      </c>
      <c r="DA102" s="679"/>
      <c r="DB102" s="885"/>
      <c r="DC102" s="363"/>
      <c r="DD102" s="363"/>
      <c r="DE102" s="363"/>
      <c r="DF102" s="363"/>
      <c r="DG102" s="363"/>
      <c r="DH102" s="532"/>
      <c r="DI102" s="679"/>
      <c r="DJ102" s="463"/>
      <c r="DK102" s="264"/>
    </row>
    <row r="103" spans="1:115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10">
        <v>1.4797140166454872</v>
      </c>
      <c r="BZ103" s="610">
        <v>0.20715606288316801</v>
      </c>
      <c r="CA103" s="610">
        <v>0.79234483265302125</v>
      </c>
      <c r="CB103" s="610">
        <v>0.44253073881027899</v>
      </c>
      <c r="CC103" s="610">
        <v>0.49058392424385699</v>
      </c>
      <c r="CD103" s="610">
        <v>0.82176790319982795</v>
      </c>
      <c r="CE103" s="610">
        <v>0.45462014746542101</v>
      </c>
      <c r="CF103" s="610">
        <v>0.801874020120666</v>
      </c>
      <c r="CG103" s="610">
        <v>0.30471602368166001</v>
      </c>
      <c r="CH103" s="610">
        <v>0.44593047363060401</v>
      </c>
      <c r="CI103" s="610">
        <v>0.31307338287234399</v>
      </c>
      <c r="CJ103" s="610">
        <v>0.49266681089151299</v>
      </c>
      <c r="CK103" s="610">
        <v>0.56001874718387901</v>
      </c>
      <c r="CL103" s="610">
        <v>0.369749534427532</v>
      </c>
      <c r="CM103" s="610">
        <v>0.28138248362632701</v>
      </c>
      <c r="CN103" s="610">
        <v>0.84057923737905804</v>
      </c>
      <c r="CO103" s="610">
        <v>0.34910763597581701</v>
      </c>
      <c r="CP103" s="610">
        <v>0.22402295058291</v>
      </c>
      <c r="CQ103" s="610">
        <v>0.75330495475048398</v>
      </c>
      <c r="CR103" s="610">
        <v>0.34011482180347902</v>
      </c>
      <c r="CS103" s="610">
        <v>0.68183703071845503</v>
      </c>
      <c r="CT103" s="722">
        <v>0.386745251297059</v>
      </c>
      <c r="CU103" s="722">
        <v>0.609251855609097</v>
      </c>
      <c r="CV103" s="722">
        <v>0.61884841248893996</v>
      </c>
      <c r="CW103" s="610">
        <v>0.282386913213025</v>
      </c>
      <c r="CX103" s="610">
        <v>0.47620554898103901</v>
      </c>
      <c r="CY103" s="610">
        <v>0.79656645697234196</v>
      </c>
      <c r="CZ103" s="610">
        <v>0.83362249176254299</v>
      </c>
      <c r="DA103" s="679"/>
      <c r="DB103" s="885"/>
      <c r="DC103" s="363"/>
      <c r="DD103" s="363"/>
      <c r="DE103" s="363"/>
      <c r="DF103" s="363"/>
      <c r="DG103" s="363"/>
      <c r="DH103" s="532"/>
      <c r="DI103" s="679"/>
      <c r="DJ103" s="463"/>
      <c r="DK103" s="264"/>
    </row>
    <row r="104" spans="1:115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1">
        <v>-1.3945438664896281</v>
      </c>
      <c r="BZ104" s="611">
        <v>-1.39303601607685</v>
      </c>
      <c r="CA104" s="611">
        <v>-1.3953545553149538</v>
      </c>
      <c r="CB104" s="611">
        <v>-1.4027647474060601</v>
      </c>
      <c r="CC104" s="611">
        <v>-1.3995511967191001</v>
      </c>
      <c r="CD104" s="611">
        <v>-1.3898503435718099</v>
      </c>
      <c r="CE104" s="611">
        <v>-1.39055715106269</v>
      </c>
      <c r="CF104" s="611">
        <v>-1.3952013241905199</v>
      </c>
      <c r="CG104" s="611">
        <v>-1.39244307465398</v>
      </c>
      <c r="CH104" s="611">
        <v>-1.30358982984741</v>
      </c>
      <c r="CI104" s="611">
        <v>-1.3863308986542</v>
      </c>
      <c r="CJ104" s="611">
        <v>-1.3844762584291299</v>
      </c>
      <c r="CK104" s="611">
        <v>-1.39249087063796</v>
      </c>
      <c r="CL104" s="611">
        <v>-1.3893078465556701</v>
      </c>
      <c r="CM104" s="611">
        <v>-1.39757824949632</v>
      </c>
      <c r="CN104" s="611">
        <v>-1.38761845343635</v>
      </c>
      <c r="CO104" s="611">
        <v>-1.39541175621045</v>
      </c>
      <c r="CP104" s="611">
        <v>-1.40369555118923</v>
      </c>
      <c r="CQ104" s="611">
        <v>-1.39827939457479</v>
      </c>
      <c r="CR104" s="611">
        <v>-1.40147219662796</v>
      </c>
      <c r="CS104" s="611">
        <v>-1.3940626004523899</v>
      </c>
      <c r="CT104" s="723">
        <v>-1.33220929663457</v>
      </c>
      <c r="CU104" s="723">
        <v>-1.40344938405391</v>
      </c>
      <c r="CV104" s="723">
        <v>-1.39542819527173</v>
      </c>
      <c r="CW104" s="611">
        <v>-1.3953660829949801</v>
      </c>
      <c r="CX104" s="611">
        <v>-1.3110663324909699</v>
      </c>
      <c r="CY104" s="611">
        <v>-1.2676514000869601</v>
      </c>
      <c r="CZ104" s="611">
        <v>-1.4109414509596401</v>
      </c>
      <c r="DA104" s="365"/>
      <c r="DB104" s="886"/>
      <c r="DC104" s="676"/>
      <c r="DD104" s="676"/>
      <c r="DE104" s="676"/>
      <c r="DF104" s="676"/>
      <c r="DG104" s="676"/>
      <c r="DH104" s="532"/>
      <c r="DI104" s="679"/>
      <c r="DJ104" s="463"/>
      <c r="DK104" s="264"/>
    </row>
    <row r="105" spans="1:115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86"/>
      <c r="DC105" s="362"/>
      <c r="DD105" s="362"/>
      <c r="DE105" s="362"/>
      <c r="DF105" s="362"/>
      <c r="DG105" s="362"/>
      <c r="DH105" s="533"/>
      <c r="DI105" s="465"/>
      <c r="DJ105" s="463"/>
      <c r="DK105" s="264"/>
    </row>
    <row r="106" spans="1:115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8">
        <v>2.5</v>
      </c>
      <c r="CM106" s="628">
        <v>2.5</v>
      </c>
      <c r="CN106" s="665">
        <v>2.5</v>
      </c>
      <c r="CO106" s="665">
        <v>2.5</v>
      </c>
      <c r="CP106" s="695">
        <v>2.5</v>
      </c>
      <c r="CQ106" s="695">
        <v>2.5</v>
      </c>
      <c r="CR106" s="665">
        <v>2.5</v>
      </c>
      <c r="CS106" s="695">
        <v>2.5</v>
      </c>
      <c r="CT106" s="628">
        <v>2.5</v>
      </c>
      <c r="CU106" s="695">
        <v>2.5</v>
      </c>
      <c r="CV106" s="695">
        <v>2.5</v>
      </c>
      <c r="CW106" s="695">
        <v>2.5</v>
      </c>
      <c r="CX106" s="695">
        <v>2.5</v>
      </c>
      <c r="CY106" s="665">
        <v>2.5</v>
      </c>
      <c r="CZ106" s="665">
        <v>2.5</v>
      </c>
      <c r="DA106" s="665">
        <v>2.2000000000000002</v>
      </c>
      <c r="DB106" s="695">
        <v>2.2000000000000002</v>
      </c>
      <c r="DC106" s="670">
        <v>2.2000000000000002</v>
      </c>
      <c r="DD106" s="670">
        <v>2.2000000000000002</v>
      </c>
      <c r="DE106" s="670">
        <v>2.2000000000000002</v>
      </c>
      <c r="DF106" s="670">
        <v>2</v>
      </c>
      <c r="DG106" s="670">
        <v>2</v>
      </c>
      <c r="DH106" s="334" t="s">
        <v>3</v>
      </c>
      <c r="DI106" s="711"/>
      <c r="DJ106" s="463"/>
      <c r="DK106" s="264"/>
    </row>
    <row r="107" spans="1:115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9">
        <v>4</v>
      </c>
      <c r="CM107" s="629">
        <v>4</v>
      </c>
      <c r="CN107" s="629">
        <v>4</v>
      </c>
      <c r="CO107" s="629">
        <v>4</v>
      </c>
      <c r="CP107" s="696">
        <v>4</v>
      </c>
      <c r="CQ107" s="696">
        <v>4</v>
      </c>
      <c r="CR107" s="629">
        <v>4</v>
      </c>
      <c r="CS107" s="696">
        <v>4</v>
      </c>
      <c r="CT107" s="629">
        <v>4</v>
      </c>
      <c r="CU107" s="696">
        <v>4</v>
      </c>
      <c r="CV107" s="696">
        <v>4</v>
      </c>
      <c r="CW107" s="696">
        <v>4</v>
      </c>
      <c r="CX107" s="696">
        <v>4</v>
      </c>
      <c r="CY107" s="629">
        <v>4</v>
      </c>
      <c r="CZ107" s="629">
        <v>4</v>
      </c>
      <c r="DA107" s="629">
        <v>4</v>
      </c>
      <c r="DB107" s="696">
        <v>4</v>
      </c>
      <c r="DC107" s="677">
        <v>4</v>
      </c>
      <c r="DD107" s="677">
        <v>4</v>
      </c>
      <c r="DE107" s="677">
        <v>4</v>
      </c>
      <c r="DF107" s="677">
        <v>4</v>
      </c>
      <c r="DG107" s="677">
        <v>4</v>
      </c>
      <c r="DH107" s="534" t="s">
        <v>3</v>
      </c>
      <c r="DI107" s="466"/>
      <c r="DJ107" s="463"/>
      <c r="DK107" s="264"/>
    </row>
    <row r="108" spans="1:115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82"/>
      <c r="DI108" s="282"/>
      <c r="DJ108" s="349"/>
      <c r="DK108" s="264"/>
    </row>
    <row r="109" spans="1:115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902"/>
      <c r="DI109" s="902"/>
      <c r="DJ109" s="349"/>
      <c r="DK109" s="264"/>
    </row>
    <row r="110" spans="1:115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83"/>
      <c r="DI110" s="284"/>
      <c r="DJ110" s="349"/>
      <c r="DK110" s="264"/>
    </row>
    <row r="111" spans="1:115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83"/>
      <c r="DI111" s="284"/>
      <c r="DJ111" s="349"/>
      <c r="DK111" s="264"/>
    </row>
    <row r="112" spans="1:115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83"/>
      <c r="DI112" s="284"/>
      <c r="DJ112" s="349"/>
      <c r="DK112" s="264"/>
    </row>
    <row r="113" spans="3:115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83"/>
      <c r="DI113" s="282"/>
      <c r="DJ113" s="349"/>
      <c r="DK113" s="264"/>
    </row>
    <row r="114" spans="3:115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C114" s="664"/>
      <c r="DD114" s="664"/>
      <c r="DE114" s="664"/>
      <c r="DF114" s="664"/>
      <c r="DG114" s="664"/>
      <c r="DH114" s="282"/>
      <c r="DI114" s="282"/>
      <c r="DJ114" s="349"/>
      <c r="DK114" s="264"/>
    </row>
    <row r="115" spans="3:115" ht="13.5" customHeight="1" x14ac:dyDescent="0.25">
      <c r="C115" s="6">
        <v>2</v>
      </c>
      <c r="D115" s="1" t="s">
        <v>35</v>
      </c>
      <c r="DC115" s="663"/>
      <c r="DD115" s="663"/>
      <c r="DE115" s="663"/>
      <c r="DF115" s="663"/>
      <c r="DG115" s="663"/>
      <c r="DH115" s="282"/>
      <c r="DI115" s="282"/>
      <c r="DJ115" s="349"/>
      <c r="DK115" s="264"/>
    </row>
    <row r="116" spans="3:115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663"/>
      <c r="DD116" s="663"/>
      <c r="DE116" s="663"/>
      <c r="DF116" s="663"/>
      <c r="DG116" s="663"/>
      <c r="DH116" s="282"/>
      <c r="DI116" s="282"/>
      <c r="DJ116" s="349"/>
      <c r="DK116" s="264"/>
    </row>
    <row r="117" spans="3:115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663"/>
      <c r="DD117" s="663"/>
      <c r="DE117" s="663"/>
      <c r="DF117" s="663"/>
      <c r="DG117" s="663"/>
      <c r="DH117" s="282"/>
      <c r="DI117" s="282"/>
      <c r="DJ117" s="349"/>
      <c r="DK117" s="264"/>
    </row>
    <row r="118" spans="3:115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663"/>
      <c r="DD118" s="663"/>
      <c r="DE118" s="663"/>
      <c r="DF118" s="663"/>
      <c r="DG118" s="663"/>
      <c r="DH118" s="282"/>
      <c r="DI118" s="282"/>
      <c r="DJ118" s="349"/>
      <c r="DK118" s="264"/>
    </row>
    <row r="119" spans="3:115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5"/>
      <c r="DD119" s="285"/>
      <c r="DE119" s="285"/>
      <c r="DF119" s="285"/>
      <c r="DG119" s="285"/>
      <c r="DH119" s="285"/>
      <c r="DI119" s="285"/>
      <c r="DJ119" s="349"/>
      <c r="DK119" s="264"/>
    </row>
    <row r="120" spans="3:115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349"/>
      <c r="DK120" s="264"/>
    </row>
    <row r="121" spans="3:115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349"/>
      <c r="DK121" s="264"/>
    </row>
    <row r="122" spans="3:115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349"/>
      <c r="DK122" s="264"/>
    </row>
    <row r="123" spans="3:115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349"/>
      <c r="DK123" s="264"/>
    </row>
    <row r="124" spans="3:115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349"/>
      <c r="DK124" s="264"/>
    </row>
    <row r="125" spans="3:115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349"/>
      <c r="DK125" s="264"/>
    </row>
    <row r="126" spans="3:115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349"/>
      <c r="DK126" s="264"/>
    </row>
    <row r="127" spans="3:115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349"/>
      <c r="DK127" s="264"/>
    </row>
    <row r="128" spans="3:115" ht="12.6" customHeight="1" x14ac:dyDescent="0.3">
      <c r="C128" s="890">
        <v>14</v>
      </c>
      <c r="D128" s="89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</row>
    <row r="129" spans="3:113" ht="12.6" customHeight="1" x14ac:dyDescent="0.3">
      <c r="C129" s="890"/>
      <c r="D129" s="89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</row>
    <row r="130" spans="3:113" ht="15.6" x14ac:dyDescent="0.3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</row>
    <row r="131" spans="3:113" ht="13.9" x14ac:dyDescent="0.3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</row>
    <row r="132" spans="3:113" ht="13.9" x14ac:dyDescent="0.3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</row>
    <row r="133" spans="3:113" ht="13.9" x14ac:dyDescent="0.3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</row>
    <row r="134" spans="3:113" ht="13.9" x14ac:dyDescent="0.3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</row>
    <row r="135" spans="3:113" ht="13.9" x14ac:dyDescent="0.3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</row>
    <row r="136" spans="3:113" ht="13.9" x14ac:dyDescent="0.3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</row>
    <row r="137" spans="3:113" ht="13.9" x14ac:dyDescent="0.3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</row>
    <row r="138" spans="3:113" ht="13.9" x14ac:dyDescent="0.3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</row>
    <row r="139" spans="3:113" ht="13.9" x14ac:dyDescent="0.3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</row>
    <row r="140" spans="3:113" ht="13.9" x14ac:dyDescent="0.3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</row>
    <row r="141" spans="3:113" ht="13.9" x14ac:dyDescent="0.3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</row>
    <row r="142" spans="3:113" ht="13.9" x14ac:dyDescent="0.3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</row>
    <row r="143" spans="3:113" ht="13.9" x14ac:dyDescent="0.3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</row>
    <row r="144" spans="3:113" ht="13.9" x14ac:dyDescent="0.3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</row>
    <row r="145" spans="3:113" ht="13.9" x14ac:dyDescent="0.3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</row>
    <row r="146" spans="3:113" ht="13.9" x14ac:dyDescent="0.3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</row>
    <row r="147" spans="3:113" ht="13.9" x14ac:dyDescent="0.3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</row>
    <row r="148" spans="3:113" ht="13.9" x14ac:dyDescent="0.3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</row>
    <row r="149" spans="3:113" ht="13.9" x14ac:dyDescent="0.3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</row>
    <row r="150" spans="3:113" ht="13.9" x14ac:dyDescent="0.3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</row>
    <row r="151" spans="3:113" ht="13.9" x14ac:dyDescent="0.3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</row>
    <row r="152" spans="3:113" ht="13.9" x14ac:dyDescent="0.3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</row>
    <row r="153" spans="3:113" ht="13.9" x14ac:dyDescent="0.3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</row>
    <row r="154" spans="3:113" ht="13.9" x14ac:dyDescent="0.3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</row>
    <row r="155" spans="3:113" ht="13.9" x14ac:dyDescent="0.3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</row>
    <row r="156" spans="3:113" ht="13.9" x14ac:dyDescent="0.3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</row>
    <row r="157" spans="3:113" ht="13.9" x14ac:dyDescent="0.3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</row>
    <row r="158" spans="3:113" ht="13.9" x14ac:dyDescent="0.3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</row>
    <row r="159" spans="3:113" ht="13.9" x14ac:dyDescent="0.3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</row>
    <row r="160" spans="3:113" ht="13.9" x14ac:dyDescent="0.3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</row>
    <row r="161" spans="3:113" ht="13.9" x14ac:dyDescent="0.3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</row>
    <row r="162" spans="3:113" ht="13.9" x14ac:dyDescent="0.3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</row>
    <row r="163" spans="3:113" ht="13.9" x14ac:dyDescent="0.3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</row>
    <row r="164" spans="3:113" ht="13.9" x14ac:dyDescent="0.3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</row>
    <row r="165" spans="3:113" ht="13.9" x14ac:dyDescent="0.3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</row>
    <row r="166" spans="3:113" ht="13.9" x14ac:dyDescent="0.3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</row>
    <row r="167" spans="3:113" ht="13.9" x14ac:dyDescent="0.3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</row>
    <row r="168" spans="3:113" ht="13.9" x14ac:dyDescent="0.3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</row>
    <row r="169" spans="3:113" ht="13.9" x14ac:dyDescent="0.3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</row>
    <row r="170" spans="3:113" ht="13.9" x14ac:dyDescent="0.3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</row>
    <row r="171" spans="3:113" ht="13.9" x14ac:dyDescent="0.3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</row>
    <row r="172" spans="3:113" ht="13.9" x14ac:dyDescent="0.3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</row>
    <row r="173" spans="3:113" ht="13.9" x14ac:dyDescent="0.3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</row>
    <row r="174" spans="3:113" ht="13.9" x14ac:dyDescent="0.3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</row>
    <row r="175" spans="3:113" ht="13.9" x14ac:dyDescent="0.3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</row>
    <row r="176" spans="3:113" ht="13.9" x14ac:dyDescent="0.3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</row>
    <row r="177" spans="3:113" ht="13.9" x14ac:dyDescent="0.3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</row>
    <row r="178" spans="3:113" ht="13.9" x14ac:dyDescent="0.3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</row>
    <row r="179" spans="3:113" ht="13.9" x14ac:dyDescent="0.3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</row>
    <row r="180" spans="3:113" ht="13.9" x14ac:dyDescent="0.3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</row>
    <row r="181" spans="3:113" ht="13.9" x14ac:dyDescent="0.3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</row>
    <row r="182" spans="3:113" ht="13.9" x14ac:dyDescent="0.3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</row>
    <row r="183" spans="3:113" ht="13.9" x14ac:dyDescent="0.3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</row>
    <row r="184" spans="3:113" ht="13.9" x14ac:dyDescent="0.3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</row>
    <row r="185" spans="3:113" ht="13.9" x14ac:dyDescent="0.3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</row>
    <row r="186" spans="3:113" ht="13.9" x14ac:dyDescent="0.3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</row>
    <row r="187" spans="3:113" ht="13.9" x14ac:dyDescent="0.3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</row>
    <row r="188" spans="3:113" ht="13.9" x14ac:dyDescent="0.3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</row>
    <row r="189" spans="3:113" ht="13.9" x14ac:dyDescent="0.3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</row>
    <row r="190" spans="3:113" ht="13.9" x14ac:dyDescent="0.3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</row>
    <row r="191" spans="3:113" ht="13.9" x14ac:dyDescent="0.3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</row>
    <row r="192" spans="3:113" ht="13.9" x14ac:dyDescent="0.3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</row>
    <row r="193" spans="3:113" ht="13.9" x14ac:dyDescent="0.3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</row>
    <row r="194" spans="3:113" ht="13.9" x14ac:dyDescent="0.3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</row>
    <row r="195" spans="3:113" ht="13.9" x14ac:dyDescent="0.3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</row>
    <row r="196" spans="3:113" ht="13.9" x14ac:dyDescent="0.3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</row>
    <row r="197" spans="3:113" ht="13.9" x14ac:dyDescent="0.3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</row>
    <row r="198" spans="3:113" ht="13.9" x14ac:dyDescent="0.3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</row>
    <row r="199" spans="3:113" ht="13.9" x14ac:dyDescent="0.3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</row>
    <row r="200" spans="3:113" ht="13.9" x14ac:dyDescent="0.3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</row>
    <row r="201" spans="3:113" ht="13.9" x14ac:dyDescent="0.3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</row>
    <row r="202" spans="3:113" ht="13.15" x14ac:dyDescent="0.25">
      <c r="E202" s="133"/>
      <c r="F202" s="133"/>
      <c r="G202" s="133"/>
      <c r="H202" s="133"/>
      <c r="I202" s="133"/>
      <c r="J202" s="133"/>
      <c r="K202" s="133"/>
    </row>
    <row r="203" spans="3:113" ht="13.15" x14ac:dyDescent="0.25">
      <c r="E203" s="133"/>
      <c r="F203" s="133"/>
      <c r="G203" s="133"/>
      <c r="H203" s="133"/>
      <c r="I203" s="133"/>
      <c r="J203" s="133"/>
      <c r="K203" s="133"/>
    </row>
    <row r="204" spans="3:113" ht="13.15" x14ac:dyDescent="0.25">
      <c r="E204" s="133"/>
      <c r="F204" s="133"/>
      <c r="G204" s="133"/>
      <c r="H204" s="133"/>
      <c r="I204" s="133"/>
      <c r="J204" s="133"/>
      <c r="K204" s="133"/>
    </row>
    <row r="205" spans="3:113" ht="13.15" x14ac:dyDescent="0.25">
      <c r="E205" s="133"/>
      <c r="F205" s="133"/>
      <c r="G205" s="133"/>
      <c r="H205" s="133"/>
      <c r="I205" s="133"/>
      <c r="J205" s="133"/>
      <c r="K205" s="133"/>
    </row>
    <row r="206" spans="3:113" ht="13.15" x14ac:dyDescent="0.25">
      <c r="E206" s="133"/>
      <c r="F206" s="133"/>
      <c r="G206" s="133"/>
      <c r="H206" s="133"/>
      <c r="I206" s="133"/>
      <c r="J206" s="133"/>
      <c r="K206" s="133"/>
    </row>
    <row r="207" spans="3:113" ht="13.15" x14ac:dyDescent="0.25">
      <c r="E207" s="133"/>
      <c r="F207" s="133"/>
      <c r="G207" s="133"/>
      <c r="H207" s="133"/>
      <c r="I207" s="133"/>
      <c r="J207" s="133"/>
      <c r="K207" s="133"/>
    </row>
    <row r="208" spans="3:113" ht="13.15" x14ac:dyDescent="0.25">
      <c r="E208" s="133"/>
      <c r="F208" s="133"/>
      <c r="G208" s="133"/>
      <c r="H208" s="133"/>
      <c r="I208" s="133"/>
      <c r="J208" s="133"/>
      <c r="K208" s="133"/>
    </row>
    <row r="209" spans="5:11" ht="13.15" x14ac:dyDescent="0.25">
      <c r="E209" s="133"/>
      <c r="F209" s="133"/>
      <c r="G209" s="133"/>
      <c r="H209" s="133"/>
      <c r="I209" s="133"/>
      <c r="J209" s="133"/>
      <c r="K209" s="133"/>
    </row>
    <row r="210" spans="5:11" ht="13.15" x14ac:dyDescent="0.25">
      <c r="E210" s="133"/>
      <c r="F210" s="133"/>
      <c r="G210" s="133"/>
      <c r="H210" s="133"/>
      <c r="I210" s="133"/>
      <c r="J210" s="133"/>
      <c r="K210" s="133"/>
    </row>
    <row r="211" spans="5:11" ht="13.15" x14ac:dyDescent="0.25">
      <c r="E211" s="133"/>
      <c r="F211" s="133"/>
      <c r="G211" s="133"/>
      <c r="H211" s="133"/>
      <c r="I211" s="133"/>
      <c r="J211" s="133"/>
      <c r="K211" s="133"/>
    </row>
    <row r="212" spans="5:11" ht="13.15" x14ac:dyDescent="0.25">
      <c r="E212" s="133"/>
      <c r="F212" s="133"/>
      <c r="G212" s="133"/>
      <c r="H212" s="133"/>
      <c r="I212" s="133"/>
      <c r="J212" s="133"/>
      <c r="K212" s="133"/>
    </row>
    <row r="213" spans="5:11" ht="13.15" x14ac:dyDescent="0.25">
      <c r="E213" s="133"/>
      <c r="F213" s="133"/>
      <c r="G213" s="133"/>
      <c r="H213" s="133"/>
      <c r="I213" s="133"/>
      <c r="J213" s="133"/>
      <c r="K213" s="133"/>
    </row>
    <row r="214" spans="5:11" ht="13.15" x14ac:dyDescent="0.25">
      <c r="E214" s="133"/>
      <c r="F214" s="133"/>
      <c r="G214" s="133"/>
      <c r="H214" s="133"/>
      <c r="I214" s="133"/>
      <c r="J214" s="133"/>
      <c r="K214" s="133"/>
    </row>
    <row r="215" spans="5:11" ht="13.15" x14ac:dyDescent="0.25">
      <c r="E215" s="133"/>
      <c r="F215" s="133"/>
      <c r="G215" s="133"/>
      <c r="H215" s="133"/>
      <c r="I215" s="133"/>
      <c r="J215" s="133"/>
      <c r="K215" s="133"/>
    </row>
    <row r="216" spans="5:11" ht="13.15" x14ac:dyDescent="0.25">
      <c r="E216" s="133"/>
      <c r="F216" s="133"/>
      <c r="G216" s="133"/>
      <c r="H216" s="133"/>
      <c r="I216" s="133"/>
      <c r="J216" s="133"/>
      <c r="K216" s="133"/>
    </row>
    <row r="217" spans="5:11" ht="13.15" x14ac:dyDescent="0.25">
      <c r="E217" s="133"/>
      <c r="F217" s="133"/>
      <c r="G217" s="133"/>
      <c r="H217" s="133"/>
      <c r="I217" s="133"/>
      <c r="J217" s="133"/>
      <c r="K217" s="133"/>
    </row>
    <row r="218" spans="5:11" ht="13.15" x14ac:dyDescent="0.25">
      <c r="E218" s="133"/>
      <c r="F218" s="133"/>
      <c r="G218" s="133"/>
      <c r="H218" s="133"/>
      <c r="I218" s="133"/>
      <c r="J218" s="133"/>
      <c r="K218" s="133"/>
    </row>
    <row r="219" spans="5:11" ht="13.15" x14ac:dyDescent="0.25">
      <c r="E219" s="133"/>
      <c r="F219" s="133"/>
      <c r="G219" s="133"/>
      <c r="H219" s="133"/>
      <c r="I219" s="133"/>
      <c r="J219" s="133"/>
      <c r="K219" s="133"/>
    </row>
    <row r="220" spans="5:11" ht="13.15" x14ac:dyDescent="0.25">
      <c r="E220" s="133"/>
      <c r="F220" s="133"/>
      <c r="G220" s="133"/>
      <c r="H220" s="133"/>
      <c r="I220" s="133"/>
      <c r="J220" s="133"/>
      <c r="K220" s="133"/>
    </row>
    <row r="221" spans="5:11" ht="13.15" x14ac:dyDescent="0.25">
      <c r="E221" s="133"/>
      <c r="F221" s="133"/>
      <c r="G221" s="133"/>
      <c r="H221" s="133"/>
      <c r="I221" s="133"/>
      <c r="J221" s="133"/>
      <c r="K221" s="133"/>
    </row>
    <row r="222" spans="5:11" ht="13.15" x14ac:dyDescent="0.25">
      <c r="E222" s="133"/>
      <c r="F222" s="133"/>
      <c r="G222" s="133"/>
      <c r="H222" s="133"/>
      <c r="I222" s="133"/>
      <c r="J222" s="133"/>
      <c r="K222" s="133"/>
    </row>
    <row r="223" spans="5:11" ht="13.15" x14ac:dyDescent="0.25">
      <c r="E223" s="133"/>
      <c r="F223" s="133"/>
      <c r="G223" s="133"/>
      <c r="H223" s="133"/>
      <c r="I223" s="133"/>
      <c r="J223" s="133"/>
      <c r="K223" s="133"/>
    </row>
    <row r="224" spans="5:11" ht="13.15" x14ac:dyDescent="0.25">
      <c r="E224" s="133"/>
      <c r="F224" s="133"/>
      <c r="G224" s="133"/>
      <c r="H224" s="133"/>
      <c r="I224" s="133"/>
      <c r="J224" s="133"/>
      <c r="K224" s="133"/>
    </row>
    <row r="225" spans="5:11" ht="13.15" x14ac:dyDescent="0.25">
      <c r="E225" s="133"/>
      <c r="F225" s="133"/>
      <c r="G225" s="133"/>
      <c r="H225" s="133"/>
      <c r="I225" s="133"/>
      <c r="J225" s="133"/>
      <c r="K225" s="133"/>
    </row>
    <row r="226" spans="5:11" ht="13.15" x14ac:dyDescent="0.25">
      <c r="E226" s="133"/>
      <c r="F226" s="133"/>
      <c r="G226" s="133"/>
      <c r="H226" s="133"/>
      <c r="I226" s="133"/>
      <c r="J226" s="133"/>
      <c r="K226" s="133"/>
    </row>
    <row r="227" spans="5:11" ht="13.15" x14ac:dyDescent="0.25">
      <c r="E227" s="133"/>
      <c r="F227" s="133"/>
      <c r="G227" s="133"/>
      <c r="H227" s="133"/>
      <c r="I227" s="133"/>
      <c r="J227" s="133"/>
      <c r="K227" s="133"/>
    </row>
    <row r="228" spans="5:11" ht="13.15" x14ac:dyDescent="0.25">
      <c r="E228" s="133"/>
      <c r="F228" s="133"/>
      <c r="G228" s="133"/>
      <c r="H228" s="133"/>
      <c r="I228" s="133"/>
      <c r="J228" s="133"/>
      <c r="K228" s="133"/>
    </row>
    <row r="229" spans="5:11" ht="13.15" x14ac:dyDescent="0.25">
      <c r="E229" s="133"/>
      <c r="F229" s="133"/>
      <c r="G229" s="133"/>
      <c r="H229" s="133"/>
      <c r="I229" s="133"/>
      <c r="J229" s="133"/>
      <c r="K229" s="133"/>
    </row>
    <row r="230" spans="5:11" ht="13.15" x14ac:dyDescent="0.25">
      <c r="E230" s="133"/>
      <c r="F230" s="133"/>
      <c r="G230" s="133"/>
      <c r="H230" s="133"/>
      <c r="I230" s="133"/>
      <c r="J230" s="133"/>
      <c r="K230" s="133"/>
    </row>
    <row r="231" spans="5:11" ht="13.15" x14ac:dyDescent="0.25">
      <c r="E231" s="133"/>
      <c r="F231" s="133"/>
      <c r="G231" s="133"/>
      <c r="H231" s="133"/>
      <c r="I231" s="133"/>
      <c r="J231" s="133"/>
      <c r="K231" s="133"/>
    </row>
    <row r="232" spans="5:11" ht="13.15" x14ac:dyDescent="0.25">
      <c r="E232" s="133"/>
      <c r="F232" s="133"/>
      <c r="G232" s="133"/>
      <c r="H232" s="133"/>
      <c r="I232" s="133"/>
      <c r="J232" s="133"/>
      <c r="K232" s="133"/>
    </row>
    <row r="233" spans="5:11" ht="13.15" x14ac:dyDescent="0.25">
      <c r="E233" s="133"/>
      <c r="F233" s="133"/>
      <c r="G233" s="133"/>
      <c r="H233" s="133"/>
      <c r="I233" s="133"/>
      <c r="J233" s="133"/>
      <c r="K233" s="133"/>
    </row>
    <row r="234" spans="5:11" ht="13.15" x14ac:dyDescent="0.25">
      <c r="E234" s="133"/>
      <c r="F234" s="133"/>
      <c r="G234" s="133"/>
      <c r="H234" s="133"/>
      <c r="I234" s="133"/>
      <c r="J234" s="133"/>
      <c r="K234" s="133"/>
    </row>
    <row r="235" spans="5:11" ht="13.15" x14ac:dyDescent="0.25">
      <c r="E235" s="133"/>
      <c r="F235" s="133"/>
      <c r="G235" s="133"/>
      <c r="H235" s="133"/>
      <c r="I235" s="133"/>
      <c r="J235" s="133"/>
      <c r="K235" s="133"/>
    </row>
    <row r="236" spans="5:11" ht="13.15" x14ac:dyDescent="0.25">
      <c r="E236" s="133"/>
      <c r="F236" s="133"/>
      <c r="G236" s="133"/>
      <c r="H236" s="133"/>
      <c r="I236" s="133"/>
      <c r="J236" s="133"/>
      <c r="K236" s="133"/>
    </row>
    <row r="237" spans="5:11" ht="13.15" x14ac:dyDescent="0.25">
      <c r="E237" s="133"/>
      <c r="F237" s="133"/>
      <c r="G237" s="133"/>
      <c r="H237" s="133"/>
      <c r="I237" s="133"/>
      <c r="J237" s="133"/>
      <c r="K237" s="133"/>
    </row>
    <row r="238" spans="5:11" ht="13.15" x14ac:dyDescent="0.25">
      <c r="E238" s="133"/>
      <c r="F238" s="133"/>
      <c r="G238" s="133"/>
      <c r="H238" s="133"/>
      <c r="I238" s="133"/>
      <c r="J238" s="133"/>
      <c r="K238" s="133"/>
    </row>
    <row r="239" spans="5:11" ht="13.15" x14ac:dyDescent="0.25">
      <c r="E239" s="133"/>
      <c r="F239" s="133"/>
      <c r="G239" s="133"/>
      <c r="H239" s="133"/>
      <c r="I239" s="133"/>
      <c r="J239" s="133"/>
      <c r="K239" s="133"/>
    </row>
    <row r="240" spans="5:11" ht="13.15" x14ac:dyDescent="0.25">
      <c r="E240" s="133"/>
      <c r="F240" s="133"/>
      <c r="G240" s="133"/>
      <c r="H240" s="133"/>
      <c r="I240" s="133"/>
      <c r="J240" s="133"/>
      <c r="K240" s="133"/>
    </row>
    <row r="241" spans="5:11" ht="13.15" x14ac:dyDescent="0.25">
      <c r="E241" s="133"/>
      <c r="F241" s="133"/>
      <c r="G241" s="133"/>
      <c r="H241" s="133"/>
      <c r="I241" s="133"/>
      <c r="J241" s="133"/>
      <c r="K241" s="133"/>
    </row>
    <row r="242" spans="5:11" ht="13.15" x14ac:dyDescent="0.25">
      <c r="E242" s="133"/>
      <c r="F242" s="133"/>
      <c r="G242" s="133"/>
      <c r="H242" s="133"/>
      <c r="I242" s="133"/>
      <c r="J242" s="133"/>
      <c r="K242" s="133"/>
    </row>
    <row r="243" spans="5:11" ht="13.15" x14ac:dyDescent="0.25">
      <c r="E243" s="133"/>
      <c r="F243" s="133"/>
      <c r="G243" s="133"/>
      <c r="H243" s="133"/>
      <c r="I243" s="133"/>
      <c r="J243" s="133"/>
      <c r="K243" s="133"/>
    </row>
    <row r="244" spans="5:11" ht="13.15" x14ac:dyDescent="0.25">
      <c r="E244" s="133"/>
      <c r="F244" s="133"/>
      <c r="G244" s="133"/>
      <c r="H244" s="133"/>
      <c r="I244" s="133"/>
      <c r="J244" s="133"/>
      <c r="K244" s="133"/>
    </row>
    <row r="245" spans="5:11" ht="13.15" x14ac:dyDescent="0.25">
      <c r="E245" s="133"/>
      <c r="F245" s="133"/>
      <c r="G245" s="133"/>
      <c r="H245" s="133"/>
      <c r="I245" s="133"/>
      <c r="J245" s="133"/>
      <c r="K245" s="133"/>
    </row>
    <row r="246" spans="5:11" ht="13.15" x14ac:dyDescent="0.25">
      <c r="E246" s="133"/>
      <c r="F246" s="133"/>
      <c r="G246" s="133"/>
      <c r="H246" s="133"/>
      <c r="I246" s="133"/>
      <c r="J246" s="133"/>
      <c r="K246" s="133"/>
    </row>
    <row r="247" spans="5:11" ht="13.15" x14ac:dyDescent="0.25">
      <c r="E247" s="133"/>
      <c r="F247" s="133"/>
      <c r="G247" s="133"/>
      <c r="H247" s="133"/>
      <c r="I247" s="133"/>
      <c r="J247" s="133"/>
      <c r="K247" s="133"/>
    </row>
    <row r="248" spans="5:11" ht="13.15" x14ac:dyDescent="0.25">
      <c r="E248" s="133"/>
      <c r="F248" s="133"/>
      <c r="G248" s="133"/>
      <c r="H248" s="133"/>
      <c r="I248" s="133"/>
      <c r="J248" s="133"/>
      <c r="K248" s="133"/>
    </row>
    <row r="249" spans="5:11" ht="13.15" x14ac:dyDescent="0.25">
      <c r="E249" s="133"/>
      <c r="F249" s="133"/>
      <c r="G249" s="133"/>
      <c r="H249" s="133"/>
      <c r="I249" s="133"/>
      <c r="J249" s="133"/>
      <c r="K249" s="133"/>
    </row>
    <row r="250" spans="5:11" ht="13.15" x14ac:dyDescent="0.25">
      <c r="E250" s="133"/>
      <c r="F250" s="133"/>
      <c r="G250" s="133"/>
      <c r="H250" s="133"/>
      <c r="I250" s="133"/>
      <c r="J250" s="133"/>
      <c r="K250" s="133"/>
    </row>
    <row r="251" spans="5:11" ht="13.15" x14ac:dyDescent="0.25">
      <c r="E251" s="133"/>
      <c r="F251" s="133"/>
      <c r="G251" s="133"/>
      <c r="H251" s="133"/>
      <c r="I251" s="133"/>
      <c r="J251" s="133"/>
      <c r="K251" s="133"/>
    </row>
    <row r="252" spans="5:11" ht="13.15" x14ac:dyDescent="0.25">
      <c r="E252" s="133"/>
      <c r="F252" s="133"/>
      <c r="G252" s="133"/>
      <c r="H252" s="133"/>
      <c r="I252" s="133"/>
      <c r="J252" s="133"/>
      <c r="K252" s="133"/>
    </row>
    <row r="253" spans="5:11" ht="13.15" x14ac:dyDescent="0.25">
      <c r="E253" s="133"/>
      <c r="F253" s="133"/>
      <c r="G253" s="133"/>
      <c r="H253" s="133"/>
      <c r="I253" s="133"/>
      <c r="J253" s="133"/>
      <c r="K253" s="133"/>
    </row>
    <row r="254" spans="5:11" ht="13.15" x14ac:dyDescent="0.25">
      <c r="E254" s="133"/>
      <c r="F254" s="133"/>
      <c r="G254" s="133"/>
      <c r="H254" s="133"/>
      <c r="I254" s="133"/>
      <c r="J254" s="133"/>
      <c r="K254" s="133"/>
    </row>
    <row r="255" spans="5:11" ht="13.15" x14ac:dyDescent="0.25">
      <c r="E255" s="133"/>
      <c r="F255" s="133"/>
      <c r="G255" s="133"/>
      <c r="H255" s="133"/>
      <c r="I255" s="133"/>
      <c r="J255" s="133"/>
      <c r="K255" s="133"/>
    </row>
    <row r="256" spans="5:11" ht="13.15" x14ac:dyDescent="0.25">
      <c r="E256" s="133"/>
      <c r="F256" s="133"/>
      <c r="G256" s="133"/>
      <c r="H256" s="133"/>
      <c r="I256" s="133"/>
      <c r="J256" s="133"/>
      <c r="K256" s="133"/>
    </row>
    <row r="257" spans="5:11" ht="13.15" x14ac:dyDescent="0.25">
      <c r="E257" s="133"/>
      <c r="F257" s="133"/>
      <c r="G257" s="133"/>
      <c r="H257" s="133"/>
      <c r="I257" s="133"/>
      <c r="J257" s="133"/>
      <c r="K257" s="133"/>
    </row>
    <row r="258" spans="5:11" ht="13.15" x14ac:dyDescent="0.25">
      <c r="E258" s="133"/>
      <c r="F258" s="133"/>
      <c r="G258" s="133"/>
      <c r="H258" s="133"/>
      <c r="I258" s="133"/>
      <c r="J258" s="133"/>
      <c r="K258" s="133"/>
    </row>
    <row r="259" spans="5:11" ht="13.15" x14ac:dyDescent="0.25">
      <c r="E259" s="133"/>
      <c r="F259" s="133"/>
      <c r="G259" s="133"/>
      <c r="H259" s="133"/>
      <c r="I259" s="133"/>
      <c r="J259" s="133"/>
      <c r="K259" s="133"/>
    </row>
    <row r="260" spans="5:11" ht="13.15" x14ac:dyDescent="0.25">
      <c r="E260" s="133"/>
      <c r="F260" s="133"/>
      <c r="G260" s="133"/>
      <c r="H260" s="133"/>
      <c r="I260" s="133"/>
      <c r="J260" s="133"/>
      <c r="K260" s="133"/>
    </row>
    <row r="261" spans="5:11" ht="13.15" x14ac:dyDescent="0.25">
      <c r="E261" s="133"/>
      <c r="F261" s="133"/>
      <c r="G261" s="133"/>
      <c r="H261" s="133"/>
      <c r="I261" s="133"/>
      <c r="J261" s="133"/>
      <c r="K261" s="133"/>
    </row>
    <row r="262" spans="5:11" ht="13.15" x14ac:dyDescent="0.25">
      <c r="E262" s="133"/>
      <c r="F262" s="133"/>
      <c r="G262" s="133"/>
      <c r="H262" s="133"/>
      <c r="I262" s="133"/>
      <c r="J262" s="133"/>
      <c r="K262" s="133"/>
    </row>
    <row r="263" spans="5:11" ht="13.15" x14ac:dyDescent="0.25">
      <c r="E263" s="133"/>
      <c r="F263" s="133"/>
      <c r="G263" s="133"/>
      <c r="H263" s="133"/>
      <c r="I263" s="133"/>
      <c r="J263" s="133"/>
      <c r="K263" s="133"/>
    </row>
    <row r="264" spans="5:11" ht="13.15" x14ac:dyDescent="0.25">
      <c r="E264" s="133"/>
      <c r="F264" s="133"/>
      <c r="G264" s="133"/>
      <c r="H264" s="133"/>
      <c r="I264" s="133"/>
      <c r="J264" s="133"/>
      <c r="K264" s="133"/>
    </row>
    <row r="265" spans="5:11" ht="13.15" x14ac:dyDescent="0.25">
      <c r="E265" s="133"/>
      <c r="F265" s="133"/>
      <c r="G265" s="133"/>
      <c r="H265" s="133"/>
      <c r="I265" s="133"/>
      <c r="J265" s="133"/>
      <c r="K265" s="133"/>
    </row>
    <row r="266" spans="5:11" ht="13.15" x14ac:dyDescent="0.25">
      <c r="E266" s="133"/>
      <c r="F266" s="133"/>
      <c r="G266" s="133"/>
      <c r="H266" s="133"/>
      <c r="I266" s="133"/>
      <c r="J266" s="133"/>
      <c r="K266" s="133"/>
    </row>
    <row r="267" spans="5:11" ht="13.15" x14ac:dyDescent="0.25">
      <c r="E267" s="133"/>
      <c r="F267" s="133"/>
      <c r="G267" s="133"/>
      <c r="H267" s="133"/>
      <c r="I267" s="133"/>
      <c r="J267" s="133"/>
      <c r="K267" s="133"/>
    </row>
    <row r="268" spans="5:11" ht="13.15" x14ac:dyDescent="0.25">
      <c r="E268" s="133"/>
      <c r="F268" s="133"/>
      <c r="G268" s="133"/>
      <c r="H268" s="133"/>
      <c r="I268" s="133"/>
      <c r="J268" s="133"/>
      <c r="K268" s="133"/>
    </row>
    <row r="269" spans="5:11" ht="13.15" x14ac:dyDescent="0.25">
      <c r="E269" s="133"/>
      <c r="F269" s="133"/>
      <c r="G269" s="133"/>
      <c r="H269" s="133"/>
      <c r="I269" s="133"/>
      <c r="J269" s="133"/>
      <c r="K269" s="133"/>
    </row>
    <row r="270" spans="5:11" ht="13.15" x14ac:dyDescent="0.25">
      <c r="E270" s="133"/>
      <c r="F270" s="133"/>
      <c r="G270" s="133"/>
      <c r="H270" s="133"/>
      <c r="I270" s="133"/>
      <c r="J270" s="133"/>
      <c r="K270" s="133"/>
    </row>
    <row r="271" spans="5:11" ht="13.15" x14ac:dyDescent="0.25">
      <c r="E271" s="133"/>
      <c r="F271" s="133"/>
      <c r="G271" s="133"/>
      <c r="H271" s="133"/>
      <c r="I271" s="133"/>
      <c r="J271" s="133"/>
      <c r="K271" s="133"/>
    </row>
    <row r="272" spans="5:11" ht="13.15" x14ac:dyDescent="0.25">
      <c r="E272" s="133"/>
      <c r="F272" s="133"/>
      <c r="G272" s="133"/>
      <c r="H272" s="133"/>
      <c r="I272" s="133"/>
      <c r="J272" s="133"/>
      <c r="K272" s="133"/>
    </row>
    <row r="273" spans="5:11" ht="13.15" x14ac:dyDescent="0.25">
      <c r="E273" s="133"/>
      <c r="F273" s="133"/>
      <c r="G273" s="133"/>
      <c r="H273" s="133"/>
      <c r="I273" s="133"/>
      <c r="J273" s="133"/>
      <c r="K273" s="133"/>
    </row>
    <row r="274" spans="5:11" ht="13.15" x14ac:dyDescent="0.25">
      <c r="E274" s="133"/>
      <c r="F274" s="133"/>
      <c r="G274" s="133"/>
      <c r="H274" s="133"/>
      <c r="I274" s="133"/>
      <c r="J274" s="133"/>
      <c r="K274" s="133"/>
    </row>
    <row r="275" spans="5:11" ht="13.15" x14ac:dyDescent="0.25">
      <c r="E275" s="133"/>
      <c r="F275" s="133"/>
      <c r="G275" s="133"/>
      <c r="H275" s="133"/>
      <c r="I275" s="133"/>
      <c r="J275" s="133"/>
      <c r="K275" s="133"/>
    </row>
    <row r="276" spans="5:11" ht="13.15" x14ac:dyDescent="0.25">
      <c r="E276" s="133"/>
      <c r="F276" s="133"/>
      <c r="G276" s="133"/>
      <c r="H276" s="133"/>
      <c r="I276" s="133"/>
      <c r="J276" s="133"/>
      <c r="K276" s="133"/>
    </row>
    <row r="277" spans="5:11" ht="13.15" x14ac:dyDescent="0.25">
      <c r="E277" s="133"/>
      <c r="F277" s="133"/>
      <c r="G277" s="133"/>
      <c r="H277" s="133"/>
      <c r="I277" s="133"/>
      <c r="J277" s="133"/>
      <c r="K277" s="133"/>
    </row>
    <row r="278" spans="5:11" ht="13.15" x14ac:dyDescent="0.25">
      <c r="E278" s="133"/>
      <c r="F278" s="133"/>
      <c r="G278" s="133"/>
      <c r="H278" s="133"/>
      <c r="I278" s="133"/>
      <c r="J278" s="133"/>
      <c r="K278" s="133"/>
    </row>
    <row r="279" spans="5:11" ht="13.15" x14ac:dyDescent="0.25">
      <c r="E279" s="133"/>
      <c r="F279" s="133"/>
      <c r="G279" s="133"/>
      <c r="H279" s="133"/>
      <c r="I279" s="133"/>
      <c r="J279" s="133"/>
      <c r="K279" s="133"/>
    </row>
    <row r="280" spans="5:11" ht="13.15" x14ac:dyDescent="0.25">
      <c r="E280" s="133"/>
      <c r="F280" s="133"/>
      <c r="G280" s="133"/>
      <c r="H280" s="133"/>
      <c r="I280" s="133"/>
      <c r="J280" s="133"/>
      <c r="K280" s="133"/>
    </row>
    <row r="281" spans="5:11" ht="13.15" x14ac:dyDescent="0.25">
      <c r="E281" s="133"/>
      <c r="F281" s="133"/>
      <c r="G281" s="133"/>
      <c r="H281" s="133"/>
      <c r="I281" s="133"/>
      <c r="J281" s="133"/>
      <c r="K281" s="133"/>
    </row>
    <row r="282" spans="5:11" ht="13.15" x14ac:dyDescent="0.25">
      <c r="E282" s="133"/>
      <c r="F282" s="133"/>
      <c r="G282" s="133"/>
      <c r="H282" s="133"/>
      <c r="I282" s="133"/>
      <c r="J282" s="133"/>
      <c r="K282" s="133"/>
    </row>
    <row r="283" spans="5:11" ht="13.15" x14ac:dyDescent="0.25">
      <c r="E283" s="133"/>
      <c r="F283" s="133"/>
      <c r="G283" s="133"/>
      <c r="H283" s="133"/>
      <c r="I283" s="133"/>
      <c r="J283" s="133"/>
      <c r="K283" s="133"/>
    </row>
    <row r="284" spans="5:11" ht="13.15" x14ac:dyDescent="0.25">
      <c r="E284" s="133"/>
      <c r="F284" s="133"/>
      <c r="G284" s="133"/>
      <c r="H284" s="133"/>
      <c r="I284" s="133"/>
      <c r="J284" s="133"/>
      <c r="K284" s="133"/>
    </row>
    <row r="285" spans="5:11" ht="13.15" x14ac:dyDescent="0.25">
      <c r="E285" s="133"/>
      <c r="F285" s="133"/>
      <c r="G285" s="133"/>
      <c r="H285" s="133"/>
      <c r="I285" s="133"/>
      <c r="J285" s="133"/>
      <c r="K285" s="133"/>
    </row>
    <row r="286" spans="5:11" ht="13.15" x14ac:dyDescent="0.25">
      <c r="E286" s="133"/>
      <c r="F286" s="133"/>
      <c r="G286" s="133"/>
      <c r="H286" s="133"/>
      <c r="I286" s="133"/>
      <c r="J286" s="133"/>
      <c r="K286" s="133"/>
    </row>
    <row r="287" spans="5:11" ht="13.15" x14ac:dyDescent="0.25">
      <c r="E287" s="133"/>
      <c r="F287" s="133"/>
      <c r="G287" s="133"/>
      <c r="H287" s="133"/>
      <c r="I287" s="133"/>
      <c r="J287" s="133"/>
      <c r="K287" s="133"/>
    </row>
    <row r="288" spans="5:11" ht="13.15" x14ac:dyDescent="0.25">
      <c r="E288" s="133"/>
      <c r="F288" s="133"/>
      <c r="G288" s="133"/>
      <c r="H288" s="133"/>
      <c r="I288" s="133"/>
      <c r="J288" s="133"/>
      <c r="K288" s="133"/>
    </row>
    <row r="289" spans="5:11" ht="13.15" x14ac:dyDescent="0.25">
      <c r="E289" s="133"/>
      <c r="F289" s="133"/>
      <c r="G289" s="133"/>
      <c r="H289" s="133"/>
      <c r="I289" s="133"/>
      <c r="J289" s="133"/>
      <c r="K289" s="133"/>
    </row>
    <row r="290" spans="5:11" ht="13.15" x14ac:dyDescent="0.25">
      <c r="E290" s="133"/>
      <c r="F290" s="133"/>
      <c r="G290" s="133"/>
      <c r="H290" s="133"/>
      <c r="I290" s="133"/>
      <c r="J290" s="133"/>
      <c r="K290" s="133"/>
    </row>
    <row r="291" spans="5:11" ht="13.15" x14ac:dyDescent="0.25">
      <c r="E291" s="133"/>
      <c r="F291" s="133"/>
      <c r="G291" s="133"/>
      <c r="H291" s="133"/>
      <c r="I291" s="133"/>
      <c r="J291" s="133"/>
      <c r="K291" s="133"/>
    </row>
    <row r="292" spans="5:11" ht="13.15" x14ac:dyDescent="0.25">
      <c r="E292" s="133"/>
      <c r="F292" s="133"/>
      <c r="G292" s="133"/>
      <c r="H292" s="133"/>
      <c r="I292" s="133"/>
      <c r="J292" s="133"/>
      <c r="K292" s="133"/>
    </row>
    <row r="293" spans="5:11" ht="13.15" x14ac:dyDescent="0.25">
      <c r="E293" s="133"/>
      <c r="F293" s="133"/>
      <c r="G293" s="133"/>
      <c r="H293" s="133"/>
      <c r="I293" s="133"/>
      <c r="J293" s="133"/>
      <c r="K293" s="133"/>
    </row>
    <row r="294" spans="5:11" ht="13.15" x14ac:dyDescent="0.25">
      <c r="E294" s="133"/>
      <c r="F294" s="133"/>
      <c r="G294" s="133"/>
      <c r="H294" s="133"/>
      <c r="I294" s="133"/>
      <c r="J294" s="133"/>
      <c r="K294" s="133"/>
    </row>
    <row r="295" spans="5:11" ht="13.15" x14ac:dyDescent="0.25">
      <c r="E295" s="133"/>
      <c r="F295" s="133"/>
      <c r="G295" s="133"/>
      <c r="H295" s="133"/>
      <c r="I295" s="133"/>
      <c r="J295" s="133"/>
      <c r="K295" s="133"/>
    </row>
    <row r="296" spans="5:11" ht="13.15" x14ac:dyDescent="0.25">
      <c r="E296" s="133"/>
      <c r="F296" s="133"/>
      <c r="G296" s="133"/>
      <c r="H296" s="133"/>
      <c r="I296" s="133"/>
      <c r="J296" s="133"/>
      <c r="K296" s="133"/>
    </row>
    <row r="297" spans="5:11" ht="13.15" x14ac:dyDescent="0.25">
      <c r="E297" s="133"/>
      <c r="F297" s="133"/>
      <c r="G297" s="133"/>
      <c r="H297" s="133"/>
      <c r="I297" s="133"/>
      <c r="J297" s="133"/>
      <c r="K297" s="133"/>
    </row>
    <row r="298" spans="5:11" ht="13.15" x14ac:dyDescent="0.25">
      <c r="E298" s="133"/>
      <c r="F298" s="133"/>
      <c r="G298" s="133"/>
      <c r="H298" s="133"/>
      <c r="I298" s="133"/>
      <c r="J298" s="133"/>
      <c r="K298" s="133"/>
    </row>
    <row r="299" spans="5:11" ht="13.15" x14ac:dyDescent="0.25">
      <c r="E299" s="133"/>
      <c r="F299" s="133"/>
      <c r="G299" s="133"/>
      <c r="H299" s="133"/>
      <c r="I299" s="133"/>
      <c r="J299" s="133"/>
      <c r="K299" s="133"/>
    </row>
    <row r="300" spans="5:11" ht="13.15" x14ac:dyDescent="0.25">
      <c r="E300" s="133"/>
      <c r="F300" s="133"/>
      <c r="G300" s="133"/>
      <c r="H300" s="133"/>
      <c r="I300" s="133"/>
      <c r="J300" s="133"/>
      <c r="K300" s="133"/>
    </row>
    <row r="301" spans="5:11" ht="13.15" x14ac:dyDescent="0.25">
      <c r="E301" s="133"/>
      <c r="F301" s="133"/>
      <c r="G301" s="133"/>
      <c r="H301" s="133"/>
      <c r="I301" s="133"/>
      <c r="J301" s="133"/>
      <c r="K301" s="133"/>
    </row>
    <row r="302" spans="5:11" ht="13.15" x14ac:dyDescent="0.25">
      <c r="E302" s="133"/>
      <c r="F302" s="133"/>
      <c r="G302" s="133"/>
      <c r="H302" s="133"/>
      <c r="I302" s="133"/>
      <c r="J302" s="133"/>
      <c r="K302" s="133"/>
    </row>
    <row r="303" spans="5:11" ht="13.15" x14ac:dyDescent="0.25">
      <c r="E303" s="133"/>
      <c r="F303" s="133"/>
      <c r="G303" s="133"/>
      <c r="H303" s="133"/>
      <c r="I303" s="133"/>
      <c r="J303" s="133"/>
      <c r="K303" s="133"/>
    </row>
    <row r="304" spans="5:11" ht="13.15" x14ac:dyDescent="0.25">
      <c r="E304" s="133"/>
      <c r="F304" s="133"/>
      <c r="G304" s="133"/>
      <c r="H304" s="133"/>
      <c r="I304" s="133"/>
      <c r="J304" s="133"/>
      <c r="K304" s="133"/>
    </row>
    <row r="305" spans="5:11" ht="13.15" x14ac:dyDescent="0.25">
      <c r="E305" s="133"/>
      <c r="F305" s="133"/>
      <c r="G305" s="133"/>
      <c r="H305" s="133"/>
      <c r="I305" s="133"/>
      <c r="J305" s="133"/>
      <c r="K305" s="133"/>
    </row>
    <row r="306" spans="5:11" ht="13.15" x14ac:dyDescent="0.25">
      <c r="E306" s="133"/>
      <c r="F306" s="133"/>
      <c r="G306" s="133"/>
      <c r="H306" s="133"/>
      <c r="I306" s="133"/>
      <c r="J306" s="133"/>
      <c r="K306" s="133"/>
    </row>
    <row r="307" spans="5:11" ht="13.15" x14ac:dyDescent="0.25">
      <c r="E307" s="133"/>
      <c r="F307" s="133"/>
      <c r="G307" s="133"/>
      <c r="H307" s="133"/>
      <c r="I307" s="133"/>
      <c r="J307" s="133"/>
      <c r="K307" s="133"/>
    </row>
    <row r="308" spans="5:11" ht="13.15" x14ac:dyDescent="0.25">
      <c r="E308" s="133"/>
      <c r="F308" s="133"/>
      <c r="G308" s="133"/>
      <c r="H308" s="133"/>
      <c r="I308" s="133"/>
      <c r="J308" s="133"/>
      <c r="K308" s="133"/>
    </row>
    <row r="309" spans="5:11" ht="13.15" x14ac:dyDescent="0.25">
      <c r="E309" s="133"/>
      <c r="F309" s="133"/>
      <c r="G309" s="133"/>
      <c r="H309" s="133"/>
      <c r="I309" s="133"/>
      <c r="J309" s="133"/>
      <c r="K309" s="133"/>
    </row>
    <row r="310" spans="5:11" ht="13.15" x14ac:dyDescent="0.25">
      <c r="E310" s="133"/>
      <c r="F310" s="133"/>
      <c r="G310" s="133"/>
      <c r="H310" s="133"/>
      <c r="I310" s="133"/>
      <c r="J310" s="133"/>
      <c r="K310" s="133"/>
    </row>
    <row r="311" spans="5:11" ht="13.15" x14ac:dyDescent="0.25">
      <c r="E311" s="133"/>
      <c r="F311" s="133"/>
      <c r="G311" s="133"/>
      <c r="H311" s="133"/>
      <c r="I311" s="133"/>
      <c r="J311" s="133"/>
      <c r="K311" s="133"/>
    </row>
    <row r="312" spans="5:11" ht="13.15" x14ac:dyDescent="0.25">
      <c r="E312" s="133"/>
      <c r="F312" s="133"/>
      <c r="G312" s="133"/>
      <c r="H312" s="133"/>
      <c r="I312" s="133"/>
      <c r="J312" s="133"/>
      <c r="K312" s="133"/>
    </row>
    <row r="313" spans="5:11" ht="13.15" x14ac:dyDescent="0.25">
      <c r="E313" s="133"/>
      <c r="F313" s="133"/>
      <c r="G313" s="133"/>
      <c r="H313" s="133"/>
      <c r="I313" s="133"/>
      <c r="J313" s="133"/>
      <c r="K313" s="133"/>
    </row>
    <row r="314" spans="5:11" ht="13.15" x14ac:dyDescent="0.25">
      <c r="E314" s="133"/>
      <c r="F314" s="133"/>
      <c r="G314" s="133"/>
      <c r="H314" s="133"/>
      <c r="I314" s="133"/>
      <c r="J314" s="133"/>
      <c r="K314" s="133"/>
    </row>
    <row r="315" spans="5:11" ht="13.15" x14ac:dyDescent="0.25">
      <c r="E315" s="133"/>
      <c r="F315" s="133"/>
      <c r="G315" s="133"/>
      <c r="H315" s="133"/>
      <c r="I315" s="133"/>
      <c r="J315" s="133"/>
      <c r="K315" s="133"/>
    </row>
    <row r="316" spans="5:11" ht="13.15" x14ac:dyDescent="0.25">
      <c r="E316" s="133"/>
      <c r="F316" s="133"/>
      <c r="G316" s="133"/>
      <c r="H316" s="133"/>
      <c r="I316" s="133"/>
      <c r="J316" s="133"/>
      <c r="K316" s="133"/>
    </row>
    <row r="317" spans="5:11" ht="13.15" x14ac:dyDescent="0.25">
      <c r="E317" s="133"/>
      <c r="F317" s="133"/>
      <c r="G317" s="133"/>
      <c r="H317" s="133"/>
      <c r="I317" s="133"/>
      <c r="J317" s="133"/>
      <c r="K317" s="133"/>
    </row>
    <row r="318" spans="5:11" ht="13.15" x14ac:dyDescent="0.25">
      <c r="E318" s="133"/>
      <c r="F318" s="133"/>
      <c r="G318" s="133"/>
      <c r="H318" s="133"/>
      <c r="I318" s="133"/>
      <c r="J318" s="133"/>
      <c r="K318" s="133"/>
    </row>
    <row r="319" spans="5:11" ht="13.15" x14ac:dyDescent="0.25">
      <c r="E319" s="133"/>
      <c r="F319" s="133"/>
      <c r="G319" s="133"/>
      <c r="H319" s="133"/>
      <c r="I319" s="133"/>
      <c r="J319" s="133"/>
      <c r="K319" s="133"/>
    </row>
    <row r="320" spans="5:11" ht="13.15" x14ac:dyDescent="0.25">
      <c r="E320" s="133"/>
      <c r="F320" s="133"/>
      <c r="G320" s="133"/>
      <c r="H320" s="133"/>
      <c r="I320" s="133"/>
      <c r="J320" s="133"/>
      <c r="K320" s="133"/>
    </row>
    <row r="321" spans="5:11" ht="13.15" x14ac:dyDescent="0.25">
      <c r="E321" s="133"/>
      <c r="F321" s="133"/>
      <c r="G321" s="133"/>
      <c r="H321" s="133"/>
      <c r="I321" s="133"/>
      <c r="J321" s="133"/>
      <c r="K321" s="133"/>
    </row>
    <row r="322" spans="5:11" ht="13.15" x14ac:dyDescent="0.25">
      <c r="E322" s="133"/>
      <c r="F322" s="133"/>
      <c r="G322" s="133"/>
      <c r="H322" s="133"/>
      <c r="I322" s="133"/>
      <c r="J322" s="133"/>
      <c r="K322" s="133"/>
    </row>
    <row r="323" spans="5:11" ht="13.15" x14ac:dyDescent="0.25">
      <c r="E323" s="133"/>
      <c r="F323" s="133"/>
      <c r="G323" s="133"/>
      <c r="H323" s="133"/>
      <c r="I323" s="133"/>
      <c r="J323" s="133"/>
      <c r="K323" s="133"/>
    </row>
    <row r="324" spans="5:11" ht="13.15" x14ac:dyDescent="0.25">
      <c r="E324" s="133"/>
      <c r="F324" s="133"/>
      <c r="G324" s="133"/>
      <c r="H324" s="133"/>
      <c r="I324" s="133"/>
      <c r="J324" s="133"/>
      <c r="K324" s="133"/>
    </row>
    <row r="325" spans="5:11" ht="13.15" x14ac:dyDescent="0.25">
      <c r="E325" s="133"/>
      <c r="F325" s="133"/>
      <c r="G325" s="133"/>
      <c r="H325" s="133"/>
      <c r="I325" s="133"/>
      <c r="J325" s="133"/>
      <c r="K325" s="133"/>
    </row>
    <row r="326" spans="5:11" ht="13.15" x14ac:dyDescent="0.25">
      <c r="E326" s="133"/>
      <c r="F326" s="133"/>
      <c r="G326" s="133"/>
      <c r="H326" s="133"/>
      <c r="I326" s="133"/>
      <c r="J326" s="133"/>
      <c r="K326" s="133"/>
    </row>
    <row r="327" spans="5:11" ht="13.15" x14ac:dyDescent="0.25">
      <c r="E327" s="133"/>
      <c r="F327" s="133"/>
      <c r="G327" s="133"/>
      <c r="H327" s="133"/>
      <c r="I327" s="133"/>
      <c r="J327" s="133"/>
      <c r="K327" s="133"/>
    </row>
    <row r="328" spans="5:11" ht="13.15" x14ac:dyDescent="0.25">
      <c r="E328" s="133"/>
      <c r="F328" s="133"/>
      <c r="G328" s="133"/>
      <c r="H328" s="133"/>
      <c r="I328" s="133"/>
      <c r="J328" s="133"/>
      <c r="K328" s="133"/>
    </row>
    <row r="329" spans="5:11" ht="13.15" x14ac:dyDescent="0.25">
      <c r="E329" s="133"/>
      <c r="F329" s="133"/>
      <c r="G329" s="133"/>
      <c r="H329" s="133"/>
      <c r="I329" s="133"/>
      <c r="J329" s="133"/>
      <c r="K329" s="133"/>
    </row>
    <row r="330" spans="5:11" ht="13.15" x14ac:dyDescent="0.25">
      <c r="E330" s="133"/>
      <c r="F330" s="133"/>
      <c r="G330" s="133"/>
      <c r="H330" s="133"/>
      <c r="I330" s="133"/>
      <c r="J330" s="133"/>
      <c r="K330" s="133"/>
    </row>
    <row r="331" spans="5:11" ht="13.15" x14ac:dyDescent="0.25">
      <c r="E331" s="133"/>
      <c r="F331" s="133"/>
      <c r="G331" s="133"/>
      <c r="H331" s="133"/>
      <c r="I331" s="133"/>
      <c r="J331" s="133"/>
      <c r="K331" s="133"/>
    </row>
    <row r="332" spans="5:11" ht="13.15" x14ac:dyDescent="0.25">
      <c r="E332" s="133"/>
      <c r="F332" s="133"/>
      <c r="G332" s="133"/>
      <c r="H332" s="133"/>
      <c r="I332" s="133"/>
      <c r="J332" s="133"/>
      <c r="K332" s="133"/>
    </row>
    <row r="333" spans="5:11" ht="13.15" x14ac:dyDescent="0.25">
      <c r="E333" s="133"/>
      <c r="F333" s="133"/>
      <c r="G333" s="133"/>
      <c r="H333" s="133"/>
      <c r="I333" s="133"/>
      <c r="J333" s="133"/>
      <c r="K333" s="133"/>
    </row>
    <row r="334" spans="5:11" ht="13.15" x14ac:dyDescent="0.25">
      <c r="E334" s="133"/>
      <c r="F334" s="133"/>
      <c r="G334" s="133"/>
      <c r="H334" s="133"/>
      <c r="I334" s="133"/>
      <c r="J334" s="133"/>
      <c r="K334" s="133"/>
    </row>
    <row r="335" spans="5:11" ht="13.15" x14ac:dyDescent="0.25">
      <c r="E335" s="133"/>
      <c r="F335" s="133"/>
      <c r="G335" s="133"/>
      <c r="H335" s="133"/>
      <c r="I335" s="133"/>
      <c r="J335" s="133"/>
      <c r="K335" s="133"/>
    </row>
    <row r="336" spans="5:11" ht="13.15" x14ac:dyDescent="0.25">
      <c r="E336" s="133"/>
      <c r="F336" s="133"/>
      <c r="G336" s="133"/>
      <c r="H336" s="133"/>
      <c r="I336" s="133"/>
      <c r="J336" s="133"/>
      <c r="K336" s="133"/>
    </row>
    <row r="337" spans="5:11" ht="13.15" x14ac:dyDescent="0.25">
      <c r="E337" s="133"/>
      <c r="F337" s="133"/>
      <c r="G337" s="133"/>
      <c r="H337" s="133"/>
      <c r="I337" s="133"/>
      <c r="J337" s="133"/>
      <c r="K337" s="133"/>
    </row>
    <row r="338" spans="5:11" ht="13.15" x14ac:dyDescent="0.25">
      <c r="E338" s="133"/>
      <c r="F338" s="133"/>
      <c r="G338" s="133"/>
      <c r="H338" s="133"/>
      <c r="I338" s="133"/>
      <c r="J338" s="133"/>
      <c r="K338" s="133"/>
    </row>
    <row r="339" spans="5:11" ht="13.15" x14ac:dyDescent="0.25">
      <c r="E339" s="133"/>
      <c r="F339" s="133"/>
      <c r="G339" s="133"/>
      <c r="H339" s="133"/>
      <c r="I339" s="133"/>
      <c r="J339" s="133"/>
      <c r="K339" s="133"/>
    </row>
    <row r="340" spans="5:11" ht="13.15" x14ac:dyDescent="0.25">
      <c r="E340" s="133"/>
      <c r="F340" s="133"/>
      <c r="G340" s="133"/>
      <c r="H340" s="133"/>
      <c r="I340" s="133"/>
      <c r="J340" s="133"/>
      <c r="K340" s="133"/>
    </row>
    <row r="341" spans="5:11" ht="13.15" x14ac:dyDescent="0.25">
      <c r="E341" s="133"/>
      <c r="F341" s="133"/>
      <c r="G341" s="133"/>
      <c r="H341" s="133"/>
      <c r="I341" s="133"/>
      <c r="J341" s="133"/>
      <c r="K341" s="133"/>
    </row>
    <row r="342" spans="5:11" ht="13.15" x14ac:dyDescent="0.25">
      <c r="E342" s="133"/>
      <c r="F342" s="133"/>
      <c r="G342" s="133"/>
      <c r="H342" s="133"/>
      <c r="I342" s="133"/>
      <c r="J342" s="133"/>
      <c r="K342" s="133"/>
    </row>
    <row r="343" spans="5:11" ht="13.15" x14ac:dyDescent="0.25">
      <c r="E343" s="133"/>
      <c r="F343" s="133"/>
      <c r="G343" s="133"/>
      <c r="H343" s="133"/>
      <c r="I343" s="133"/>
      <c r="J343" s="133"/>
      <c r="K343" s="133"/>
    </row>
    <row r="344" spans="5:11" ht="13.15" x14ac:dyDescent="0.25">
      <c r="E344" s="133"/>
      <c r="F344" s="133"/>
      <c r="G344" s="133"/>
      <c r="H344" s="133"/>
      <c r="I344" s="133"/>
      <c r="J344" s="133"/>
      <c r="K344" s="133"/>
    </row>
    <row r="345" spans="5:11" ht="13.15" x14ac:dyDescent="0.25">
      <c r="E345" s="133"/>
      <c r="F345" s="133"/>
      <c r="G345" s="133"/>
      <c r="H345" s="133"/>
      <c r="I345" s="133"/>
      <c r="J345" s="133"/>
      <c r="K345" s="133"/>
    </row>
    <row r="346" spans="5:11" ht="13.15" x14ac:dyDescent="0.25">
      <c r="E346" s="133"/>
      <c r="F346" s="133"/>
      <c r="G346" s="133"/>
      <c r="H346" s="133"/>
      <c r="I346" s="133"/>
      <c r="J346" s="133"/>
      <c r="K346" s="133"/>
    </row>
    <row r="347" spans="5:11" ht="13.15" x14ac:dyDescent="0.25">
      <c r="E347" s="133"/>
      <c r="F347" s="133"/>
      <c r="G347" s="133"/>
      <c r="H347" s="133"/>
      <c r="I347" s="133"/>
      <c r="J347" s="133"/>
      <c r="K347" s="133"/>
    </row>
    <row r="348" spans="5:11" ht="13.15" x14ac:dyDescent="0.25">
      <c r="E348" s="133"/>
      <c r="F348" s="133"/>
      <c r="G348" s="133"/>
      <c r="H348" s="133"/>
      <c r="I348" s="133"/>
      <c r="J348" s="133"/>
      <c r="K348" s="133"/>
    </row>
    <row r="349" spans="5:11" ht="13.15" x14ac:dyDescent="0.25">
      <c r="E349" s="133"/>
      <c r="F349" s="133"/>
      <c r="G349" s="133"/>
      <c r="H349" s="133"/>
      <c r="I349" s="133"/>
      <c r="J349" s="133"/>
      <c r="K349" s="133"/>
    </row>
    <row r="350" spans="5:11" ht="13.15" x14ac:dyDescent="0.25">
      <c r="E350" s="133"/>
      <c r="F350" s="133"/>
      <c r="G350" s="133"/>
      <c r="H350" s="133"/>
      <c r="I350" s="133"/>
      <c r="J350" s="133"/>
      <c r="K350" s="133"/>
    </row>
    <row r="351" spans="5:11" ht="13.15" x14ac:dyDescent="0.25">
      <c r="E351" s="133"/>
      <c r="F351" s="133"/>
      <c r="G351" s="133"/>
      <c r="H351" s="133"/>
      <c r="I351" s="133"/>
      <c r="J351" s="133"/>
      <c r="K351" s="133"/>
    </row>
    <row r="352" spans="5:11" ht="13.15" x14ac:dyDescent="0.25">
      <c r="E352" s="133"/>
      <c r="F352" s="133"/>
      <c r="G352" s="133"/>
      <c r="H352" s="133"/>
      <c r="I352" s="133"/>
      <c r="J352" s="133"/>
      <c r="K352" s="133"/>
    </row>
    <row r="353" spans="5:11" ht="13.15" x14ac:dyDescent="0.25">
      <c r="E353" s="133"/>
      <c r="F353" s="133"/>
      <c r="G353" s="133"/>
      <c r="H353" s="133"/>
      <c r="I353" s="133"/>
      <c r="J353" s="133"/>
      <c r="K353" s="133"/>
    </row>
    <row r="354" spans="5:11" ht="13.15" x14ac:dyDescent="0.25">
      <c r="E354" s="133"/>
      <c r="F354" s="133"/>
      <c r="G354" s="133"/>
      <c r="H354" s="133"/>
      <c r="I354" s="133"/>
      <c r="J354" s="133"/>
      <c r="K354" s="133"/>
    </row>
    <row r="355" spans="5:11" ht="13.15" x14ac:dyDescent="0.25">
      <c r="E355" s="133"/>
      <c r="F355" s="133"/>
      <c r="G355" s="133"/>
      <c r="H355" s="133"/>
      <c r="I355" s="133"/>
      <c r="J355" s="133"/>
      <c r="K355" s="133"/>
    </row>
    <row r="356" spans="5:11" ht="13.15" x14ac:dyDescent="0.25">
      <c r="E356" s="133"/>
      <c r="F356" s="133"/>
      <c r="G356" s="133"/>
      <c r="H356" s="133"/>
      <c r="I356" s="133"/>
      <c r="J356" s="133"/>
      <c r="K356" s="133"/>
    </row>
    <row r="357" spans="5:11" ht="13.15" x14ac:dyDescent="0.25">
      <c r="E357" s="133"/>
      <c r="F357" s="133"/>
      <c r="G357" s="133"/>
      <c r="H357" s="133"/>
      <c r="I357" s="133"/>
      <c r="J357" s="133"/>
      <c r="K357" s="133"/>
    </row>
    <row r="358" spans="5:11" ht="13.15" x14ac:dyDescent="0.25">
      <c r="E358" s="133"/>
      <c r="F358" s="133"/>
      <c r="G358" s="133"/>
      <c r="H358" s="133"/>
      <c r="I358" s="133"/>
      <c r="J358" s="133"/>
      <c r="K358" s="133"/>
    </row>
    <row r="359" spans="5:11" ht="13.15" x14ac:dyDescent="0.25">
      <c r="E359" s="133"/>
      <c r="F359" s="133"/>
      <c r="G359" s="133"/>
      <c r="H359" s="133"/>
      <c r="I359" s="133"/>
      <c r="J359" s="133"/>
      <c r="K359" s="133"/>
    </row>
    <row r="360" spans="5:11" ht="13.15" x14ac:dyDescent="0.25">
      <c r="E360" s="133"/>
      <c r="F360" s="133"/>
      <c r="G360" s="133"/>
      <c r="H360" s="133"/>
      <c r="I360" s="133"/>
      <c r="J360" s="133"/>
      <c r="K360" s="133"/>
    </row>
    <row r="361" spans="5:11" ht="13.15" x14ac:dyDescent="0.25">
      <c r="E361" s="133"/>
      <c r="F361" s="133"/>
      <c r="G361" s="133"/>
      <c r="H361" s="133"/>
      <c r="I361" s="133"/>
      <c r="J361" s="133"/>
      <c r="K361" s="133"/>
    </row>
    <row r="362" spans="5:11" ht="13.15" x14ac:dyDescent="0.25">
      <c r="E362" s="133"/>
      <c r="F362" s="133"/>
      <c r="G362" s="133"/>
      <c r="H362" s="133"/>
      <c r="I362" s="133"/>
      <c r="J362" s="133"/>
      <c r="K362" s="133"/>
    </row>
    <row r="363" spans="5:11" ht="13.15" x14ac:dyDescent="0.25">
      <c r="E363" s="133"/>
      <c r="F363" s="133"/>
      <c r="G363" s="133"/>
      <c r="H363" s="133"/>
      <c r="I363" s="133"/>
      <c r="J363" s="133"/>
      <c r="K363" s="133"/>
    </row>
    <row r="364" spans="5:11" ht="13.15" x14ac:dyDescent="0.25">
      <c r="E364" s="133"/>
      <c r="F364" s="133"/>
      <c r="G364" s="133"/>
      <c r="H364" s="133"/>
      <c r="I364" s="133"/>
      <c r="J364" s="133"/>
      <c r="K364" s="133"/>
    </row>
    <row r="365" spans="5:11" ht="13.15" x14ac:dyDescent="0.25">
      <c r="E365" s="133"/>
      <c r="F365" s="133"/>
      <c r="G365" s="133"/>
      <c r="H365" s="133"/>
      <c r="I365" s="133"/>
      <c r="J365" s="133"/>
      <c r="K365" s="133"/>
    </row>
    <row r="366" spans="5:11" ht="13.15" x14ac:dyDescent="0.25">
      <c r="E366" s="133"/>
      <c r="F366" s="133"/>
      <c r="G366" s="133"/>
      <c r="H366" s="133"/>
      <c r="I366" s="133"/>
      <c r="J366" s="133"/>
      <c r="K366" s="133"/>
    </row>
    <row r="367" spans="5:11" ht="13.15" x14ac:dyDescent="0.25">
      <c r="E367" s="133"/>
      <c r="F367" s="133"/>
      <c r="G367" s="133"/>
      <c r="H367" s="133"/>
      <c r="I367" s="133"/>
      <c r="J367" s="133"/>
      <c r="K367" s="133"/>
    </row>
    <row r="368" spans="5:11" ht="13.15" x14ac:dyDescent="0.25">
      <c r="E368" s="133"/>
      <c r="F368" s="133"/>
      <c r="G368" s="133"/>
      <c r="H368" s="133"/>
      <c r="I368" s="133"/>
      <c r="J368" s="133"/>
      <c r="K368" s="133"/>
    </row>
    <row r="369" spans="5:11" ht="13.15" x14ac:dyDescent="0.25">
      <c r="E369" s="133"/>
      <c r="F369" s="133"/>
      <c r="G369" s="133"/>
      <c r="H369" s="133"/>
      <c r="I369" s="133"/>
      <c r="J369" s="133"/>
      <c r="K369" s="133"/>
    </row>
    <row r="370" spans="5:11" ht="13.15" x14ac:dyDescent="0.25">
      <c r="E370" s="133"/>
      <c r="F370" s="133"/>
      <c r="G370" s="133"/>
      <c r="H370" s="133"/>
      <c r="I370" s="133"/>
      <c r="J370" s="133"/>
      <c r="K370" s="133"/>
    </row>
    <row r="371" spans="5:11" ht="13.15" x14ac:dyDescent="0.25">
      <c r="E371" s="133"/>
      <c r="F371" s="133"/>
      <c r="G371" s="133"/>
      <c r="H371" s="133"/>
      <c r="I371" s="133"/>
      <c r="J371" s="133"/>
      <c r="K371" s="133"/>
    </row>
    <row r="372" spans="5:11" ht="13.15" x14ac:dyDescent="0.25">
      <c r="E372" s="133"/>
      <c r="F372" s="133"/>
      <c r="G372" s="133"/>
      <c r="H372" s="133"/>
      <c r="I372" s="133"/>
      <c r="J372" s="133"/>
      <c r="K372" s="133"/>
    </row>
    <row r="373" spans="5:11" ht="13.15" x14ac:dyDescent="0.25">
      <c r="E373" s="133"/>
      <c r="F373" s="133"/>
      <c r="G373" s="133"/>
      <c r="H373" s="133"/>
      <c r="I373" s="133"/>
      <c r="J373" s="133"/>
      <c r="K373" s="133"/>
    </row>
    <row r="374" spans="5:11" ht="13.15" x14ac:dyDescent="0.25">
      <c r="E374" s="133"/>
      <c r="F374" s="133"/>
      <c r="G374" s="133"/>
      <c r="H374" s="133"/>
      <c r="I374" s="133"/>
      <c r="J374" s="133"/>
      <c r="K374" s="133"/>
    </row>
    <row r="375" spans="5:11" ht="13.15" x14ac:dyDescent="0.25">
      <c r="E375" s="133"/>
      <c r="F375" s="133"/>
      <c r="G375" s="133"/>
      <c r="H375" s="133"/>
      <c r="I375" s="133"/>
      <c r="J375" s="133"/>
      <c r="K375" s="133"/>
    </row>
    <row r="376" spans="5:11" ht="13.15" x14ac:dyDescent="0.25">
      <c r="E376" s="133"/>
      <c r="F376" s="133"/>
      <c r="G376" s="133"/>
      <c r="H376" s="133"/>
      <c r="I376" s="133"/>
      <c r="J376" s="133"/>
      <c r="K376" s="133"/>
    </row>
    <row r="377" spans="5:11" ht="13.15" x14ac:dyDescent="0.25">
      <c r="E377" s="133"/>
      <c r="F377" s="133"/>
      <c r="G377" s="133"/>
      <c r="H377" s="133"/>
      <c r="I377" s="133"/>
      <c r="J377" s="133"/>
      <c r="K377" s="133"/>
    </row>
    <row r="378" spans="5:11" ht="13.15" x14ac:dyDescent="0.25">
      <c r="E378" s="133"/>
      <c r="F378" s="133"/>
      <c r="G378" s="133"/>
      <c r="H378" s="133"/>
      <c r="I378" s="133"/>
      <c r="J378" s="133"/>
      <c r="K378" s="133"/>
    </row>
    <row r="379" spans="5:11" ht="13.15" x14ac:dyDescent="0.25">
      <c r="E379" s="133"/>
      <c r="F379" s="133"/>
      <c r="G379" s="133"/>
      <c r="H379" s="133"/>
      <c r="I379" s="133"/>
      <c r="J379" s="133"/>
      <c r="K379" s="133"/>
    </row>
    <row r="380" spans="5:11" ht="13.15" x14ac:dyDescent="0.25">
      <c r="E380" s="133"/>
      <c r="F380" s="133"/>
      <c r="G380" s="133"/>
      <c r="H380" s="133"/>
      <c r="I380" s="133"/>
      <c r="J380" s="133"/>
      <c r="K380" s="133"/>
    </row>
    <row r="381" spans="5:11" ht="13.15" x14ac:dyDescent="0.25">
      <c r="E381" s="133"/>
      <c r="F381" s="133"/>
      <c r="G381" s="133"/>
      <c r="H381" s="133"/>
      <c r="I381" s="133"/>
      <c r="J381" s="133"/>
      <c r="K381" s="133"/>
    </row>
    <row r="382" spans="5:11" ht="13.15" x14ac:dyDescent="0.25">
      <c r="E382" s="133"/>
      <c r="F382" s="133"/>
      <c r="G382" s="133"/>
      <c r="H382" s="133"/>
      <c r="I382" s="133"/>
      <c r="J382" s="133"/>
      <c r="K382" s="133"/>
    </row>
    <row r="383" spans="5:11" ht="13.15" x14ac:dyDescent="0.25">
      <c r="E383" s="133"/>
      <c r="F383" s="133"/>
      <c r="G383" s="133"/>
      <c r="H383" s="133"/>
      <c r="I383" s="133"/>
      <c r="J383" s="133"/>
      <c r="K383" s="133"/>
    </row>
    <row r="384" spans="5:11" ht="13.15" x14ac:dyDescent="0.25">
      <c r="E384" s="133"/>
      <c r="F384" s="133"/>
      <c r="G384" s="133"/>
      <c r="H384" s="133"/>
      <c r="I384" s="133"/>
      <c r="J384" s="133"/>
      <c r="K384" s="133"/>
    </row>
    <row r="385" spans="5:11" ht="13.15" x14ac:dyDescent="0.25">
      <c r="E385" s="133"/>
      <c r="F385" s="133"/>
      <c r="G385" s="133"/>
      <c r="H385" s="133"/>
      <c r="I385" s="133"/>
      <c r="J385" s="133"/>
      <c r="K385" s="133"/>
    </row>
    <row r="386" spans="5:11" ht="13.15" x14ac:dyDescent="0.25">
      <c r="E386" s="133"/>
      <c r="F386" s="133"/>
      <c r="G386" s="133"/>
      <c r="H386" s="133"/>
      <c r="I386" s="133"/>
      <c r="J386" s="133"/>
      <c r="K386" s="133"/>
    </row>
    <row r="387" spans="5:11" ht="13.15" x14ac:dyDescent="0.25">
      <c r="E387" s="133"/>
      <c r="F387" s="133"/>
      <c r="G387" s="133"/>
      <c r="H387" s="133"/>
      <c r="I387" s="133"/>
      <c r="J387" s="133"/>
      <c r="K387" s="133"/>
    </row>
    <row r="388" spans="5:11" ht="13.15" x14ac:dyDescent="0.25">
      <c r="E388" s="133"/>
      <c r="F388" s="133"/>
      <c r="G388" s="133"/>
      <c r="H388" s="133"/>
      <c r="I388" s="133"/>
      <c r="J388" s="133"/>
      <c r="K388" s="133"/>
    </row>
    <row r="389" spans="5:11" ht="13.15" x14ac:dyDescent="0.25">
      <c r="E389" s="133"/>
      <c r="F389" s="133"/>
      <c r="G389" s="133"/>
      <c r="H389" s="133"/>
      <c r="I389" s="133"/>
      <c r="J389" s="133"/>
      <c r="K389" s="133"/>
    </row>
    <row r="390" spans="5:11" ht="13.15" x14ac:dyDescent="0.25">
      <c r="E390" s="133"/>
      <c r="F390" s="133"/>
      <c r="G390" s="133"/>
      <c r="H390" s="133"/>
      <c r="I390" s="133"/>
      <c r="J390" s="133"/>
      <c r="K390" s="133"/>
    </row>
    <row r="391" spans="5:11" ht="13.15" x14ac:dyDescent="0.25">
      <c r="E391" s="133"/>
      <c r="F391" s="133"/>
      <c r="G391" s="133"/>
      <c r="H391" s="133"/>
      <c r="I391" s="133"/>
      <c r="J391" s="133"/>
      <c r="K391" s="133"/>
    </row>
    <row r="392" spans="5:11" ht="13.15" x14ac:dyDescent="0.25">
      <c r="E392" s="133"/>
      <c r="F392" s="133"/>
      <c r="G392" s="133"/>
      <c r="H392" s="133"/>
      <c r="I392" s="133"/>
      <c r="J392" s="133"/>
      <c r="K392" s="133"/>
    </row>
    <row r="393" spans="5:11" ht="13.15" x14ac:dyDescent="0.25">
      <c r="E393" s="133"/>
      <c r="F393" s="133"/>
      <c r="G393" s="133"/>
      <c r="H393" s="133"/>
      <c r="I393" s="133"/>
      <c r="J393" s="133"/>
      <c r="K393" s="133"/>
    </row>
    <row r="394" spans="5:11" ht="13.15" x14ac:dyDescent="0.25">
      <c r="E394" s="133"/>
      <c r="F394" s="133"/>
      <c r="G394" s="133"/>
      <c r="H394" s="133"/>
      <c r="I394" s="133"/>
      <c r="J394" s="133"/>
      <c r="K394" s="133"/>
    </row>
    <row r="395" spans="5:11" ht="13.15" x14ac:dyDescent="0.25">
      <c r="E395" s="133"/>
      <c r="F395" s="133"/>
      <c r="G395" s="133"/>
      <c r="H395" s="133"/>
      <c r="I395" s="133"/>
      <c r="J395" s="133"/>
      <c r="K395" s="133"/>
    </row>
    <row r="396" spans="5:11" ht="13.15" x14ac:dyDescent="0.25">
      <c r="E396" s="133"/>
      <c r="F396" s="133"/>
      <c r="G396" s="133"/>
      <c r="H396" s="133"/>
      <c r="I396" s="133"/>
      <c r="J396" s="133"/>
      <c r="K396" s="133"/>
    </row>
    <row r="397" spans="5:11" ht="13.15" x14ac:dyDescent="0.25">
      <c r="E397" s="133"/>
      <c r="F397" s="133"/>
      <c r="G397" s="133"/>
      <c r="H397" s="133"/>
      <c r="I397" s="133"/>
      <c r="J397" s="133"/>
      <c r="K397" s="133"/>
    </row>
    <row r="398" spans="5:11" ht="13.15" x14ac:dyDescent="0.25">
      <c r="E398" s="133"/>
      <c r="F398" s="133"/>
      <c r="G398" s="133"/>
      <c r="H398" s="133"/>
      <c r="I398" s="133"/>
      <c r="J398" s="133"/>
      <c r="K398" s="133"/>
    </row>
    <row r="399" spans="5:11" ht="13.15" x14ac:dyDescent="0.25">
      <c r="E399" s="133"/>
      <c r="F399" s="133"/>
      <c r="G399" s="133"/>
      <c r="H399" s="133"/>
      <c r="I399" s="133"/>
      <c r="J399" s="133"/>
      <c r="K399" s="133"/>
    </row>
    <row r="400" spans="5:11" ht="13.15" x14ac:dyDescent="0.25">
      <c r="E400" s="133"/>
      <c r="F400" s="133"/>
      <c r="G400" s="133"/>
      <c r="H400" s="133"/>
      <c r="I400" s="133"/>
      <c r="J400" s="133"/>
      <c r="K400" s="133"/>
    </row>
    <row r="401" spans="5:11" ht="13.15" x14ac:dyDescent="0.25">
      <c r="E401" s="133"/>
      <c r="F401" s="133"/>
      <c r="G401" s="133"/>
      <c r="H401" s="133"/>
      <c r="I401" s="133"/>
      <c r="J401" s="133"/>
      <c r="K401" s="133"/>
    </row>
    <row r="402" spans="5:11" ht="13.15" x14ac:dyDescent="0.25">
      <c r="E402" s="133"/>
      <c r="F402" s="133"/>
      <c r="G402" s="133"/>
      <c r="H402" s="133"/>
      <c r="I402" s="133"/>
      <c r="J402" s="133"/>
      <c r="K402" s="133"/>
    </row>
    <row r="403" spans="5:11" ht="13.15" x14ac:dyDescent="0.25">
      <c r="E403" s="133"/>
      <c r="F403" s="133"/>
      <c r="G403" s="133"/>
      <c r="H403" s="133"/>
      <c r="I403" s="133"/>
      <c r="J403" s="133"/>
      <c r="K403" s="133"/>
    </row>
    <row r="404" spans="5:11" ht="13.15" x14ac:dyDescent="0.25">
      <c r="E404" s="133"/>
      <c r="F404" s="133"/>
      <c r="G404" s="133"/>
      <c r="H404" s="133"/>
      <c r="I404" s="133"/>
      <c r="J404" s="133"/>
      <c r="K404" s="133"/>
    </row>
    <row r="405" spans="5:11" ht="13.15" x14ac:dyDescent="0.25">
      <c r="E405" s="133"/>
      <c r="F405" s="133"/>
      <c r="G405" s="133"/>
      <c r="H405" s="133"/>
      <c r="I405" s="133"/>
      <c r="J405" s="133"/>
      <c r="K405" s="133"/>
    </row>
    <row r="406" spans="5:11" ht="13.15" x14ac:dyDescent="0.25">
      <c r="E406" s="133"/>
      <c r="F406" s="133"/>
      <c r="G406" s="133"/>
      <c r="H406" s="133"/>
      <c r="I406" s="133"/>
      <c r="J406" s="133"/>
      <c r="K406" s="133"/>
    </row>
    <row r="407" spans="5:11" ht="13.15" x14ac:dyDescent="0.25">
      <c r="E407" s="133"/>
      <c r="F407" s="133"/>
      <c r="G407" s="133"/>
      <c r="H407" s="133"/>
      <c r="I407" s="133"/>
      <c r="J407" s="133"/>
      <c r="K407" s="133"/>
    </row>
    <row r="408" spans="5:11" ht="13.15" x14ac:dyDescent="0.25">
      <c r="E408" s="133"/>
      <c r="F408" s="133"/>
      <c r="G408" s="133"/>
      <c r="H408" s="133"/>
      <c r="I408" s="133"/>
      <c r="J408" s="133"/>
      <c r="K408" s="133"/>
    </row>
    <row r="409" spans="5:11" ht="13.15" x14ac:dyDescent="0.25">
      <c r="E409" s="133"/>
      <c r="F409" s="133"/>
      <c r="G409" s="133"/>
      <c r="H409" s="133"/>
      <c r="I409" s="133"/>
      <c r="J409" s="133"/>
      <c r="K409" s="133"/>
    </row>
    <row r="410" spans="5:11" ht="13.15" x14ac:dyDescent="0.25">
      <c r="E410" s="133"/>
      <c r="F410" s="133"/>
      <c r="G410" s="133"/>
      <c r="H410" s="133"/>
      <c r="I410" s="133"/>
      <c r="J410" s="133"/>
      <c r="K410" s="133"/>
    </row>
    <row r="411" spans="5:11" ht="13.15" x14ac:dyDescent="0.25">
      <c r="E411" s="133"/>
      <c r="F411" s="133"/>
      <c r="G411" s="133"/>
      <c r="H411" s="133"/>
      <c r="I411" s="133"/>
      <c r="J411" s="133"/>
      <c r="K411" s="133"/>
    </row>
    <row r="412" spans="5:11" ht="13.15" x14ac:dyDescent="0.25">
      <c r="E412" s="133"/>
      <c r="F412" s="133"/>
      <c r="G412" s="133"/>
      <c r="H412" s="133"/>
      <c r="I412" s="133"/>
      <c r="J412" s="133"/>
      <c r="K412" s="133"/>
    </row>
    <row r="413" spans="5:11" ht="13.15" x14ac:dyDescent="0.25">
      <c r="E413" s="133"/>
      <c r="F413" s="133"/>
      <c r="G413" s="133"/>
      <c r="H413" s="133"/>
      <c r="I413" s="133"/>
      <c r="J413" s="133"/>
      <c r="K413" s="133"/>
    </row>
    <row r="414" spans="5:11" ht="13.15" x14ac:dyDescent="0.25">
      <c r="E414" s="133"/>
      <c r="F414" s="133"/>
      <c r="G414" s="133"/>
      <c r="H414" s="133"/>
      <c r="I414" s="133"/>
      <c r="J414" s="133"/>
      <c r="K414" s="133"/>
    </row>
    <row r="415" spans="5:11" ht="13.15" x14ac:dyDescent="0.25">
      <c r="E415" s="133"/>
      <c r="F415" s="133"/>
      <c r="G415" s="133"/>
      <c r="H415" s="133"/>
      <c r="I415" s="133"/>
      <c r="J415" s="133"/>
      <c r="K415" s="133"/>
    </row>
    <row r="416" spans="5:11" ht="13.15" x14ac:dyDescent="0.25">
      <c r="E416" s="133"/>
      <c r="F416" s="133"/>
      <c r="G416" s="133"/>
      <c r="H416" s="133"/>
      <c r="I416" s="133"/>
      <c r="J416" s="133"/>
      <c r="K416" s="133"/>
    </row>
    <row r="417" spans="5:11" ht="13.15" x14ac:dyDescent="0.25">
      <c r="E417" s="133"/>
      <c r="F417" s="133"/>
      <c r="G417" s="133"/>
      <c r="H417" s="133"/>
      <c r="I417" s="133"/>
      <c r="J417" s="133"/>
      <c r="K417" s="133"/>
    </row>
    <row r="418" spans="5:11" ht="13.15" x14ac:dyDescent="0.25">
      <c r="E418" s="133"/>
      <c r="F418" s="133"/>
      <c r="G418" s="133"/>
      <c r="H418" s="133"/>
      <c r="I418" s="133"/>
      <c r="J418" s="133"/>
      <c r="K418" s="133"/>
    </row>
    <row r="419" spans="5:11" ht="13.15" x14ac:dyDescent="0.25">
      <c r="E419" s="133"/>
      <c r="F419" s="133"/>
      <c r="G419" s="133"/>
      <c r="H419" s="133"/>
      <c r="I419" s="133"/>
      <c r="J419" s="133"/>
      <c r="K419" s="133"/>
    </row>
    <row r="420" spans="5:11" ht="13.15" x14ac:dyDescent="0.25">
      <c r="E420" s="133"/>
      <c r="F420" s="133"/>
      <c r="G420" s="133"/>
      <c r="H420" s="133"/>
      <c r="I420" s="133"/>
      <c r="J420" s="133"/>
      <c r="K420" s="133"/>
    </row>
    <row r="421" spans="5:11" ht="13.15" x14ac:dyDescent="0.25">
      <c r="E421" s="133"/>
      <c r="F421" s="133"/>
      <c r="G421" s="133"/>
      <c r="H421" s="133"/>
      <c r="I421" s="133"/>
      <c r="J421" s="133"/>
      <c r="K421" s="133"/>
    </row>
    <row r="422" spans="5:11" ht="13.15" x14ac:dyDescent="0.25">
      <c r="E422" s="133"/>
      <c r="F422" s="133"/>
      <c r="G422" s="133"/>
      <c r="H422" s="133"/>
      <c r="I422" s="133"/>
      <c r="J422" s="133"/>
      <c r="K422" s="133"/>
    </row>
    <row r="423" spans="5:11" ht="13.15" x14ac:dyDescent="0.25">
      <c r="E423" s="133"/>
      <c r="F423" s="133"/>
      <c r="G423" s="133"/>
      <c r="H423" s="133"/>
      <c r="I423" s="133"/>
      <c r="J423" s="133"/>
      <c r="K423" s="133"/>
    </row>
    <row r="424" spans="5:11" ht="13.15" x14ac:dyDescent="0.25">
      <c r="E424" s="133"/>
      <c r="F424" s="133"/>
      <c r="G424" s="133"/>
      <c r="H424" s="133"/>
      <c r="I424" s="133"/>
      <c r="J424" s="133"/>
      <c r="K424" s="133"/>
    </row>
    <row r="425" spans="5:11" ht="13.15" x14ac:dyDescent="0.25">
      <c r="E425" s="133"/>
      <c r="F425" s="133"/>
      <c r="G425" s="133"/>
      <c r="H425" s="133"/>
      <c r="I425" s="133"/>
      <c r="J425" s="133"/>
      <c r="K425" s="133"/>
    </row>
    <row r="426" spans="5:11" ht="13.15" x14ac:dyDescent="0.25">
      <c r="E426" s="133"/>
      <c r="F426" s="133"/>
      <c r="G426" s="133"/>
      <c r="H426" s="133"/>
      <c r="I426" s="133"/>
      <c r="J426" s="133"/>
      <c r="K426" s="133"/>
    </row>
    <row r="427" spans="5:11" ht="13.15" x14ac:dyDescent="0.25">
      <c r="E427" s="133"/>
      <c r="F427" s="133"/>
      <c r="G427" s="133"/>
      <c r="H427" s="133"/>
      <c r="I427" s="133"/>
      <c r="J427" s="133"/>
      <c r="K427" s="133"/>
    </row>
    <row r="428" spans="5:11" ht="13.15" x14ac:dyDescent="0.25">
      <c r="E428" s="133"/>
      <c r="F428" s="133"/>
      <c r="G428" s="133"/>
      <c r="H428" s="133"/>
      <c r="I428" s="133"/>
      <c r="J428" s="133"/>
      <c r="K428" s="133"/>
    </row>
    <row r="429" spans="5:11" ht="13.15" x14ac:dyDescent="0.25">
      <c r="E429" s="133"/>
      <c r="F429" s="133"/>
      <c r="G429" s="133"/>
      <c r="H429" s="133"/>
      <c r="I429" s="133"/>
      <c r="J429" s="133"/>
      <c r="K429" s="133"/>
    </row>
    <row r="430" spans="5:11" ht="13.15" x14ac:dyDescent="0.25">
      <c r="E430" s="133"/>
      <c r="F430" s="133"/>
      <c r="G430" s="133"/>
      <c r="H430" s="133"/>
      <c r="I430" s="133"/>
      <c r="J430" s="133"/>
      <c r="K430" s="133"/>
    </row>
    <row r="431" spans="5:11" ht="13.15" x14ac:dyDescent="0.25">
      <c r="E431" s="133"/>
      <c r="F431" s="133"/>
      <c r="G431" s="133"/>
      <c r="H431" s="133"/>
      <c r="I431" s="133"/>
      <c r="J431" s="133"/>
      <c r="K431" s="133"/>
    </row>
    <row r="432" spans="5:11" ht="13.15" x14ac:dyDescent="0.25">
      <c r="E432" s="133"/>
      <c r="F432" s="133"/>
      <c r="G432" s="133"/>
      <c r="H432" s="133"/>
      <c r="I432" s="133"/>
      <c r="J432" s="133"/>
      <c r="K432" s="133"/>
    </row>
    <row r="433" spans="5:11" ht="13.15" x14ac:dyDescent="0.25">
      <c r="E433" s="133"/>
      <c r="F433" s="133"/>
      <c r="G433" s="133"/>
      <c r="H433" s="133"/>
      <c r="I433" s="133"/>
      <c r="J433" s="133"/>
      <c r="K433" s="133"/>
    </row>
    <row r="434" spans="5:11" ht="13.15" x14ac:dyDescent="0.25">
      <c r="E434" s="133"/>
      <c r="F434" s="133"/>
      <c r="G434" s="133"/>
      <c r="H434" s="133"/>
      <c r="I434" s="133"/>
      <c r="J434" s="133"/>
      <c r="K434" s="133"/>
    </row>
    <row r="435" spans="5:11" ht="13.15" x14ac:dyDescent="0.25">
      <c r="E435" s="133"/>
      <c r="F435" s="133"/>
      <c r="G435" s="133"/>
      <c r="H435" s="133"/>
      <c r="I435" s="133"/>
      <c r="J435" s="133"/>
      <c r="K435" s="133"/>
    </row>
    <row r="436" spans="5:11" ht="13.15" x14ac:dyDescent="0.25">
      <c r="E436" s="133"/>
      <c r="F436" s="133"/>
      <c r="G436" s="133"/>
      <c r="H436" s="133"/>
      <c r="I436" s="133"/>
      <c r="J436" s="133"/>
      <c r="K436" s="133"/>
    </row>
    <row r="437" spans="5:11" ht="13.15" x14ac:dyDescent="0.25">
      <c r="E437" s="133"/>
      <c r="F437" s="133"/>
      <c r="G437" s="133"/>
      <c r="H437" s="133"/>
      <c r="I437" s="133"/>
      <c r="J437" s="133"/>
      <c r="K437" s="133"/>
    </row>
    <row r="438" spans="5:11" ht="13.15" x14ac:dyDescent="0.25">
      <c r="E438" s="133"/>
      <c r="F438" s="133"/>
      <c r="G438" s="133"/>
      <c r="H438" s="133"/>
      <c r="I438" s="133"/>
      <c r="J438" s="133"/>
      <c r="K438" s="133"/>
    </row>
    <row r="439" spans="5:11" ht="13.15" x14ac:dyDescent="0.25">
      <c r="E439" s="133"/>
      <c r="F439" s="133"/>
      <c r="G439" s="133"/>
      <c r="H439" s="133"/>
      <c r="I439" s="133"/>
      <c r="J439" s="133"/>
      <c r="K439" s="133"/>
    </row>
    <row r="440" spans="5:11" ht="13.15" x14ac:dyDescent="0.25">
      <c r="E440" s="133"/>
      <c r="F440" s="133"/>
      <c r="G440" s="133"/>
      <c r="H440" s="133"/>
      <c r="I440" s="133"/>
      <c r="J440" s="133"/>
      <c r="K440" s="133"/>
    </row>
    <row r="441" spans="5:11" ht="13.15" x14ac:dyDescent="0.25">
      <c r="E441" s="133"/>
      <c r="F441" s="133"/>
      <c r="G441" s="133"/>
      <c r="H441" s="133"/>
      <c r="I441" s="133"/>
      <c r="J441" s="133"/>
      <c r="K441" s="133"/>
    </row>
    <row r="442" spans="5:11" ht="13.15" x14ac:dyDescent="0.25">
      <c r="E442" s="133"/>
      <c r="F442" s="133"/>
      <c r="G442" s="133"/>
      <c r="H442" s="133"/>
      <c r="I442" s="133"/>
      <c r="J442" s="133"/>
      <c r="K442" s="133"/>
    </row>
    <row r="443" spans="5:11" ht="13.15" x14ac:dyDescent="0.25">
      <c r="E443" s="133"/>
      <c r="F443" s="133"/>
      <c r="G443" s="133"/>
      <c r="H443" s="133"/>
      <c r="I443" s="133"/>
      <c r="J443" s="133"/>
      <c r="K443" s="133"/>
    </row>
    <row r="444" spans="5:11" ht="13.15" x14ac:dyDescent="0.25">
      <c r="E444" s="133"/>
      <c r="F444" s="133"/>
      <c r="G444" s="133"/>
      <c r="H444" s="133"/>
      <c r="I444" s="133"/>
      <c r="J444" s="133"/>
      <c r="K444" s="133"/>
    </row>
    <row r="445" spans="5:11" ht="13.15" x14ac:dyDescent="0.25">
      <c r="E445" s="133"/>
      <c r="F445" s="133"/>
      <c r="G445" s="133"/>
      <c r="H445" s="133"/>
      <c r="I445" s="133"/>
      <c r="J445" s="133"/>
      <c r="K445" s="133"/>
    </row>
    <row r="446" spans="5:11" ht="13.15" x14ac:dyDescent="0.25">
      <c r="E446" s="133"/>
      <c r="F446" s="133"/>
      <c r="G446" s="133"/>
      <c r="H446" s="133"/>
      <c r="I446" s="133"/>
      <c r="J446" s="133"/>
      <c r="K446" s="133"/>
    </row>
    <row r="447" spans="5:11" ht="13.15" x14ac:dyDescent="0.25">
      <c r="E447" s="133"/>
      <c r="F447" s="133"/>
      <c r="G447" s="133"/>
      <c r="H447" s="133"/>
      <c r="I447" s="133"/>
      <c r="J447" s="133"/>
      <c r="K447" s="133"/>
    </row>
    <row r="448" spans="5:11" ht="13.15" x14ac:dyDescent="0.25">
      <c r="E448" s="133"/>
      <c r="F448" s="133"/>
      <c r="G448" s="133"/>
      <c r="H448" s="133"/>
      <c r="I448" s="133"/>
      <c r="J448" s="133"/>
      <c r="K448" s="133"/>
    </row>
    <row r="449" spans="5:11" ht="13.15" x14ac:dyDescent="0.25">
      <c r="E449" s="133"/>
      <c r="F449" s="133"/>
      <c r="G449" s="133"/>
      <c r="H449" s="133"/>
      <c r="I449" s="133"/>
      <c r="J449" s="133"/>
      <c r="K449" s="133"/>
    </row>
    <row r="450" spans="5:11" ht="13.15" x14ac:dyDescent="0.25">
      <c r="E450" s="133"/>
      <c r="F450" s="133"/>
      <c r="G450" s="133"/>
      <c r="H450" s="133"/>
      <c r="I450" s="133"/>
      <c r="J450" s="133"/>
      <c r="K450" s="133"/>
    </row>
    <row r="451" spans="5:11" ht="13.15" x14ac:dyDescent="0.25">
      <c r="E451" s="133"/>
      <c r="F451" s="133"/>
      <c r="G451" s="133"/>
      <c r="H451" s="133"/>
      <c r="I451" s="133"/>
      <c r="J451" s="133"/>
      <c r="K451" s="133"/>
    </row>
    <row r="452" spans="5:11" ht="13.15" x14ac:dyDescent="0.25">
      <c r="E452" s="133"/>
      <c r="F452" s="133"/>
      <c r="G452" s="133"/>
      <c r="H452" s="133"/>
      <c r="I452" s="133"/>
      <c r="J452" s="133"/>
      <c r="K452" s="133"/>
    </row>
    <row r="453" spans="5:11" ht="13.15" x14ac:dyDescent="0.25">
      <c r="E453" s="133"/>
      <c r="F453" s="133"/>
      <c r="G453" s="133"/>
      <c r="H453" s="133"/>
      <c r="I453" s="133"/>
      <c r="J453" s="133"/>
      <c r="K453" s="133"/>
    </row>
    <row r="454" spans="5:11" ht="13.15" x14ac:dyDescent="0.25">
      <c r="E454" s="133"/>
      <c r="F454" s="133"/>
      <c r="G454" s="133"/>
      <c r="H454" s="133"/>
      <c r="I454" s="133"/>
      <c r="J454" s="133"/>
      <c r="K454" s="133"/>
    </row>
    <row r="455" spans="5:11" ht="13.15" x14ac:dyDescent="0.25">
      <c r="E455" s="133"/>
      <c r="F455" s="133"/>
      <c r="G455" s="133"/>
      <c r="H455" s="133"/>
      <c r="I455" s="133"/>
      <c r="J455" s="133"/>
      <c r="K455" s="133"/>
    </row>
    <row r="456" spans="5:11" ht="13.15" x14ac:dyDescent="0.25">
      <c r="E456" s="133"/>
      <c r="F456" s="133"/>
      <c r="G456" s="133"/>
      <c r="H456" s="133"/>
      <c r="I456" s="133"/>
      <c r="J456" s="133"/>
      <c r="K456" s="133"/>
    </row>
    <row r="457" spans="5:11" ht="13.15" x14ac:dyDescent="0.25">
      <c r="E457" s="133"/>
      <c r="F457" s="133"/>
      <c r="G457" s="133"/>
      <c r="H457" s="133"/>
      <c r="I457" s="133"/>
      <c r="J457" s="133"/>
      <c r="K457" s="133"/>
    </row>
    <row r="458" spans="5:11" ht="13.15" x14ac:dyDescent="0.25">
      <c r="E458" s="133"/>
      <c r="F458" s="133"/>
      <c r="G458" s="133"/>
      <c r="H458" s="133"/>
      <c r="I458" s="133"/>
      <c r="J458" s="133"/>
      <c r="K458" s="133"/>
    </row>
    <row r="459" spans="5:11" ht="13.15" x14ac:dyDescent="0.25">
      <c r="E459" s="133"/>
      <c r="F459" s="133"/>
      <c r="G459" s="133"/>
      <c r="H459" s="133"/>
      <c r="I459" s="133"/>
      <c r="J459" s="133"/>
      <c r="K459" s="133"/>
    </row>
    <row r="460" spans="5:11" ht="13.15" x14ac:dyDescent="0.25">
      <c r="E460" s="133"/>
      <c r="F460" s="133"/>
      <c r="G460" s="133"/>
      <c r="H460" s="133"/>
      <c r="I460" s="133"/>
      <c r="J460" s="133"/>
      <c r="K460" s="133"/>
    </row>
    <row r="461" spans="5:11" ht="13.15" x14ac:dyDescent="0.25">
      <c r="E461" s="133"/>
      <c r="F461" s="133"/>
      <c r="G461" s="133"/>
      <c r="H461" s="133"/>
      <c r="I461" s="133"/>
      <c r="J461" s="133"/>
      <c r="K461" s="133"/>
    </row>
    <row r="462" spans="5:11" ht="13.15" x14ac:dyDescent="0.25">
      <c r="E462" s="133"/>
      <c r="F462" s="133"/>
      <c r="G462" s="133"/>
      <c r="H462" s="133"/>
      <c r="I462" s="133"/>
      <c r="J462" s="133"/>
      <c r="K462" s="133"/>
    </row>
    <row r="463" spans="5:11" ht="13.15" x14ac:dyDescent="0.25">
      <c r="E463" s="133"/>
      <c r="F463" s="133"/>
      <c r="G463" s="133"/>
      <c r="H463" s="133"/>
      <c r="I463" s="133"/>
      <c r="J463" s="133"/>
      <c r="K463" s="133"/>
    </row>
    <row r="464" spans="5:11" ht="13.15" x14ac:dyDescent="0.25">
      <c r="E464" s="133"/>
      <c r="F464" s="133"/>
      <c r="G464" s="133"/>
      <c r="H464" s="133"/>
      <c r="I464" s="133"/>
      <c r="J464" s="133"/>
      <c r="K464" s="133"/>
    </row>
    <row r="465" spans="5:11" ht="13.15" x14ac:dyDescent="0.25">
      <c r="E465" s="133"/>
      <c r="F465" s="133"/>
      <c r="G465" s="133"/>
      <c r="H465" s="133"/>
      <c r="I465" s="133"/>
      <c r="J465" s="133"/>
      <c r="K465" s="133"/>
    </row>
    <row r="466" spans="5:11" ht="13.15" x14ac:dyDescent="0.25">
      <c r="E466" s="133"/>
      <c r="F466" s="133"/>
      <c r="G466" s="133"/>
      <c r="H466" s="133"/>
      <c r="I466" s="133"/>
      <c r="J466" s="133"/>
      <c r="K466" s="133"/>
    </row>
    <row r="467" spans="5:11" ht="13.15" x14ac:dyDescent="0.25">
      <c r="E467" s="133"/>
      <c r="F467" s="133"/>
      <c r="G467" s="133"/>
      <c r="H467" s="133"/>
      <c r="I467" s="133"/>
      <c r="J467" s="133"/>
      <c r="K467" s="133"/>
    </row>
    <row r="468" spans="5:11" ht="13.15" x14ac:dyDescent="0.25">
      <c r="E468" s="133"/>
      <c r="F468" s="133"/>
      <c r="G468" s="133"/>
      <c r="H468" s="133"/>
      <c r="I468" s="133"/>
      <c r="J468" s="133"/>
      <c r="K468" s="133"/>
    </row>
    <row r="469" spans="5:11" ht="13.15" x14ac:dyDescent="0.25">
      <c r="E469" s="133"/>
      <c r="F469" s="133"/>
      <c r="G469" s="133"/>
      <c r="H469" s="133"/>
      <c r="I469" s="133"/>
      <c r="J469" s="133"/>
      <c r="K469" s="133"/>
    </row>
    <row r="470" spans="5:11" ht="13.15" x14ac:dyDescent="0.25">
      <c r="E470" s="133"/>
      <c r="F470" s="133"/>
      <c r="G470" s="133"/>
      <c r="H470" s="133"/>
      <c r="I470" s="133"/>
      <c r="J470" s="133"/>
      <c r="K470" s="133"/>
    </row>
    <row r="471" spans="5:11" ht="13.15" x14ac:dyDescent="0.25">
      <c r="E471" s="133"/>
      <c r="F471" s="133"/>
      <c r="G471" s="133"/>
      <c r="H471" s="133"/>
      <c r="I471" s="133"/>
      <c r="J471" s="133"/>
      <c r="K471" s="133"/>
    </row>
    <row r="472" spans="5:11" ht="13.15" x14ac:dyDescent="0.25">
      <c r="E472" s="133"/>
      <c r="F472" s="133"/>
      <c r="G472" s="133"/>
      <c r="H472" s="133"/>
      <c r="I472" s="133"/>
      <c r="J472" s="133"/>
      <c r="K472" s="133"/>
    </row>
    <row r="473" spans="5:11" ht="13.15" x14ac:dyDescent="0.25">
      <c r="E473" s="133"/>
      <c r="F473" s="133"/>
      <c r="G473" s="133"/>
      <c r="H473" s="133"/>
      <c r="I473" s="133"/>
      <c r="J473" s="133"/>
      <c r="K473" s="133"/>
    </row>
    <row r="474" spans="5:11" ht="13.15" x14ac:dyDescent="0.25">
      <c r="E474" s="133"/>
      <c r="F474" s="133"/>
      <c r="G474" s="133"/>
      <c r="H474" s="133"/>
      <c r="I474" s="133"/>
      <c r="J474" s="133"/>
      <c r="K474" s="133"/>
    </row>
    <row r="475" spans="5:11" ht="13.15" x14ac:dyDescent="0.25">
      <c r="E475" s="133"/>
      <c r="F475" s="133"/>
      <c r="G475" s="133"/>
      <c r="H475" s="133"/>
      <c r="I475" s="133"/>
      <c r="J475" s="133"/>
      <c r="K475" s="133"/>
    </row>
    <row r="476" spans="5:11" ht="13.15" x14ac:dyDescent="0.25">
      <c r="E476" s="133"/>
      <c r="F476" s="133"/>
      <c r="G476" s="133"/>
      <c r="H476" s="133"/>
      <c r="I476" s="133"/>
      <c r="J476" s="133"/>
      <c r="K476" s="133"/>
    </row>
    <row r="477" spans="5:11" ht="13.15" x14ac:dyDescent="0.25">
      <c r="E477" s="133"/>
      <c r="F477" s="133"/>
      <c r="G477" s="133"/>
      <c r="H477" s="133"/>
      <c r="I477" s="133"/>
      <c r="J477" s="133"/>
      <c r="K477" s="133"/>
    </row>
    <row r="478" spans="5:11" ht="13.15" x14ac:dyDescent="0.25">
      <c r="E478" s="133"/>
      <c r="F478" s="133"/>
      <c r="G478" s="133"/>
      <c r="H478" s="133"/>
      <c r="I478" s="133"/>
      <c r="J478" s="133"/>
      <c r="K478" s="133"/>
    </row>
    <row r="479" spans="5:11" ht="13.15" x14ac:dyDescent="0.25">
      <c r="E479" s="133"/>
      <c r="F479" s="133"/>
      <c r="G479" s="133"/>
      <c r="H479" s="133"/>
      <c r="I479" s="133"/>
      <c r="J479" s="133"/>
      <c r="K479" s="133"/>
    </row>
    <row r="480" spans="5:11" ht="13.15" x14ac:dyDescent="0.25">
      <c r="E480" s="133"/>
      <c r="F480" s="133"/>
      <c r="G480" s="133"/>
      <c r="H480" s="133"/>
      <c r="I480" s="133"/>
      <c r="J480" s="133"/>
      <c r="K480" s="133"/>
    </row>
    <row r="481" spans="5:11" ht="13.15" x14ac:dyDescent="0.25">
      <c r="E481" s="133"/>
      <c r="F481" s="133"/>
      <c r="G481" s="133"/>
      <c r="H481" s="133"/>
      <c r="I481" s="133"/>
      <c r="J481" s="133"/>
      <c r="K481" s="133"/>
    </row>
    <row r="482" spans="5:11" ht="13.15" x14ac:dyDescent="0.25">
      <c r="E482" s="133"/>
      <c r="F482" s="133"/>
      <c r="G482" s="133"/>
      <c r="H482" s="133"/>
      <c r="I482" s="133"/>
      <c r="J482" s="133"/>
      <c r="K482" s="133"/>
    </row>
    <row r="483" spans="5:11" ht="13.15" x14ac:dyDescent="0.25">
      <c r="E483" s="133"/>
      <c r="F483" s="133"/>
      <c r="G483" s="133"/>
      <c r="H483" s="133"/>
      <c r="I483" s="133"/>
      <c r="J483" s="133"/>
      <c r="K483" s="133"/>
    </row>
    <row r="484" spans="5:11" ht="13.15" x14ac:dyDescent="0.25">
      <c r="E484" s="133"/>
      <c r="F484" s="133"/>
      <c r="G484" s="133"/>
      <c r="H484" s="133"/>
      <c r="I484" s="133"/>
      <c r="J484" s="133"/>
      <c r="K484" s="133"/>
    </row>
    <row r="485" spans="5:11" ht="13.15" x14ac:dyDescent="0.25">
      <c r="E485" s="133"/>
      <c r="F485" s="133"/>
      <c r="G485" s="133"/>
      <c r="H485" s="133"/>
      <c r="I485" s="133"/>
      <c r="J485" s="133"/>
      <c r="K485" s="133"/>
    </row>
    <row r="486" spans="5:11" ht="13.15" x14ac:dyDescent="0.25">
      <c r="E486" s="133"/>
      <c r="F486" s="133"/>
      <c r="G486" s="133"/>
      <c r="H486" s="133"/>
      <c r="I486" s="133"/>
      <c r="J486" s="133"/>
      <c r="K486" s="133"/>
    </row>
    <row r="487" spans="5:11" ht="13.15" x14ac:dyDescent="0.25">
      <c r="E487" s="133"/>
      <c r="F487" s="133"/>
      <c r="G487" s="133"/>
      <c r="H487" s="133"/>
      <c r="I487" s="133"/>
      <c r="J487" s="133"/>
      <c r="K487" s="133"/>
    </row>
    <row r="488" spans="5:11" ht="13.15" x14ac:dyDescent="0.25">
      <c r="E488" s="133"/>
      <c r="F488" s="133"/>
      <c r="G488" s="133"/>
      <c r="H488" s="133"/>
      <c r="I488" s="133"/>
      <c r="J488" s="133"/>
      <c r="K488" s="133"/>
    </row>
    <row r="489" spans="5:11" ht="13.15" x14ac:dyDescent="0.25">
      <c r="E489" s="133"/>
      <c r="F489" s="133"/>
      <c r="G489" s="133"/>
      <c r="H489" s="133"/>
      <c r="I489" s="133"/>
      <c r="J489" s="133"/>
      <c r="K489" s="133"/>
    </row>
    <row r="490" spans="5:11" ht="13.15" x14ac:dyDescent="0.25">
      <c r="E490" s="133"/>
      <c r="F490" s="133"/>
      <c r="G490" s="133"/>
      <c r="H490" s="133"/>
      <c r="I490" s="133"/>
      <c r="J490" s="133"/>
      <c r="K490" s="133"/>
    </row>
    <row r="491" spans="5:11" ht="13.15" x14ac:dyDescent="0.25">
      <c r="E491" s="133"/>
      <c r="F491" s="133"/>
      <c r="G491" s="133"/>
      <c r="H491" s="133"/>
      <c r="I491" s="133"/>
      <c r="J491" s="133"/>
      <c r="K491" s="133"/>
    </row>
    <row r="492" spans="5:11" ht="13.15" x14ac:dyDescent="0.25">
      <c r="E492" s="133"/>
      <c r="F492" s="133"/>
      <c r="G492" s="133"/>
      <c r="H492" s="133"/>
      <c r="I492" s="133"/>
      <c r="J492" s="133"/>
      <c r="K492" s="133"/>
    </row>
    <row r="493" spans="5:11" ht="13.15" x14ac:dyDescent="0.25">
      <c r="E493" s="133"/>
      <c r="F493" s="133"/>
      <c r="G493" s="133"/>
      <c r="H493" s="133"/>
      <c r="I493" s="133"/>
      <c r="J493" s="133"/>
      <c r="K493" s="133"/>
    </row>
    <row r="494" spans="5:11" ht="13.15" x14ac:dyDescent="0.25">
      <c r="E494" s="133"/>
      <c r="F494" s="133"/>
      <c r="G494" s="133"/>
      <c r="H494" s="133"/>
      <c r="I494" s="133"/>
      <c r="J494" s="133"/>
      <c r="K494" s="133"/>
    </row>
    <row r="495" spans="5:11" ht="13.15" x14ac:dyDescent="0.25">
      <c r="E495" s="133"/>
      <c r="F495" s="133"/>
      <c r="G495" s="133"/>
      <c r="H495" s="133"/>
      <c r="I495" s="133"/>
      <c r="J495" s="133"/>
      <c r="K495" s="133"/>
    </row>
    <row r="496" spans="5:11" ht="13.15" x14ac:dyDescent="0.25">
      <c r="E496" s="133"/>
      <c r="F496" s="133"/>
      <c r="G496" s="133"/>
      <c r="H496" s="133"/>
      <c r="I496" s="133"/>
      <c r="J496" s="133"/>
      <c r="K496" s="133"/>
    </row>
    <row r="497" spans="5:11" ht="13.15" x14ac:dyDescent="0.25">
      <c r="E497" s="133"/>
      <c r="F497" s="133"/>
      <c r="G497" s="133"/>
      <c r="H497" s="133"/>
      <c r="I497" s="133"/>
      <c r="J497" s="133"/>
      <c r="K497" s="133"/>
    </row>
    <row r="498" spans="5:11" ht="13.15" x14ac:dyDescent="0.25">
      <c r="E498" s="133"/>
      <c r="F498" s="133"/>
      <c r="G498" s="133"/>
      <c r="H498" s="133"/>
      <c r="I498" s="133"/>
      <c r="J498" s="133"/>
      <c r="K498" s="133"/>
    </row>
    <row r="499" spans="5:11" ht="13.15" x14ac:dyDescent="0.25">
      <c r="E499" s="133"/>
      <c r="F499" s="133"/>
      <c r="G499" s="133"/>
      <c r="H499" s="133"/>
      <c r="I499" s="133"/>
      <c r="J499" s="133"/>
      <c r="K499" s="133"/>
    </row>
    <row r="500" spans="5:11" ht="13.15" x14ac:dyDescent="0.25">
      <c r="E500" s="133"/>
      <c r="F500" s="133"/>
      <c r="G500" s="133"/>
      <c r="H500" s="133"/>
      <c r="I500" s="133"/>
      <c r="J500" s="133"/>
      <c r="K500" s="133"/>
    </row>
    <row r="501" spans="5:11" ht="13.15" x14ac:dyDescent="0.25">
      <c r="E501" s="133"/>
      <c r="F501" s="133"/>
      <c r="G501" s="133"/>
      <c r="H501" s="133"/>
      <c r="I501" s="133"/>
      <c r="J501" s="133"/>
      <c r="K501" s="133"/>
    </row>
    <row r="502" spans="5:11" ht="13.15" x14ac:dyDescent="0.25">
      <c r="E502" s="133"/>
      <c r="F502" s="133"/>
      <c r="G502" s="133"/>
      <c r="H502" s="133"/>
      <c r="I502" s="133"/>
      <c r="J502" s="133"/>
      <c r="K502" s="133"/>
    </row>
    <row r="503" spans="5:11" ht="13.15" x14ac:dyDescent="0.25">
      <c r="E503" s="133"/>
      <c r="F503" s="133"/>
      <c r="G503" s="133"/>
      <c r="H503" s="133"/>
      <c r="I503" s="133"/>
      <c r="J503" s="133"/>
      <c r="K503" s="133"/>
    </row>
    <row r="504" spans="5:11" ht="13.15" x14ac:dyDescent="0.25">
      <c r="E504" s="133"/>
      <c r="F504" s="133"/>
      <c r="G504" s="133"/>
      <c r="H504" s="133"/>
      <c r="I504" s="133"/>
      <c r="J504" s="133"/>
      <c r="K504" s="133"/>
    </row>
    <row r="505" spans="5:11" ht="13.15" x14ac:dyDescent="0.25">
      <c r="E505" s="133"/>
      <c r="F505" s="133"/>
      <c r="G505" s="133"/>
      <c r="H505" s="133"/>
      <c r="I505" s="133"/>
      <c r="J505" s="133"/>
      <c r="K505" s="133"/>
    </row>
    <row r="506" spans="5:11" ht="13.15" x14ac:dyDescent="0.25">
      <c r="E506" s="133"/>
      <c r="F506" s="133"/>
      <c r="G506" s="133"/>
      <c r="H506" s="133"/>
      <c r="I506" s="133"/>
      <c r="J506" s="133"/>
      <c r="K506" s="133"/>
    </row>
    <row r="507" spans="5:11" ht="13.15" x14ac:dyDescent="0.25">
      <c r="E507" s="133"/>
      <c r="F507" s="133"/>
      <c r="G507" s="133"/>
      <c r="H507" s="133"/>
      <c r="I507" s="133"/>
      <c r="J507" s="133"/>
      <c r="K507" s="133"/>
    </row>
    <row r="508" spans="5:11" ht="13.15" x14ac:dyDescent="0.25">
      <c r="E508" s="133"/>
      <c r="F508" s="133"/>
      <c r="G508" s="133"/>
      <c r="H508" s="133"/>
      <c r="I508" s="133"/>
      <c r="J508" s="133"/>
      <c r="K508" s="133"/>
    </row>
    <row r="509" spans="5:11" ht="13.15" x14ac:dyDescent="0.25">
      <c r="E509" s="133"/>
      <c r="F509" s="133"/>
      <c r="G509" s="133"/>
      <c r="H509" s="133"/>
      <c r="I509" s="133"/>
      <c r="J509" s="133"/>
      <c r="K509" s="133"/>
    </row>
    <row r="510" spans="5:11" ht="13.15" x14ac:dyDescent="0.25">
      <c r="E510" s="133"/>
      <c r="F510" s="133"/>
      <c r="G510" s="133"/>
      <c r="H510" s="133"/>
      <c r="I510" s="133"/>
      <c r="J510" s="133"/>
      <c r="K510" s="133"/>
    </row>
    <row r="511" spans="5:11" ht="13.15" x14ac:dyDescent="0.25">
      <c r="E511" s="133"/>
      <c r="F511" s="133"/>
      <c r="G511" s="133"/>
      <c r="H511" s="133"/>
      <c r="I511" s="133"/>
      <c r="J511" s="133"/>
      <c r="K511" s="133"/>
    </row>
    <row r="512" spans="5:11" ht="13.15" x14ac:dyDescent="0.25">
      <c r="E512" s="133"/>
      <c r="F512" s="133"/>
      <c r="G512" s="133"/>
      <c r="H512" s="133"/>
      <c r="I512" s="133"/>
      <c r="J512" s="133"/>
      <c r="K512" s="133"/>
    </row>
    <row r="513" spans="5:11" ht="13.15" x14ac:dyDescent="0.25">
      <c r="E513" s="133"/>
      <c r="F513" s="133"/>
      <c r="G513" s="133"/>
      <c r="H513" s="133"/>
      <c r="I513" s="133"/>
      <c r="J513" s="133"/>
      <c r="K513" s="133"/>
    </row>
    <row r="514" spans="5:11" ht="13.15" x14ac:dyDescent="0.25">
      <c r="E514" s="133"/>
      <c r="F514" s="133"/>
      <c r="G514" s="133"/>
      <c r="H514" s="133"/>
      <c r="I514" s="133"/>
      <c r="J514" s="133"/>
      <c r="K514" s="133"/>
    </row>
    <row r="515" spans="5:11" ht="13.15" x14ac:dyDescent="0.25">
      <c r="E515" s="133"/>
      <c r="F515" s="133"/>
      <c r="G515" s="133"/>
      <c r="H515" s="133"/>
      <c r="I515" s="133"/>
      <c r="J515" s="133"/>
      <c r="K515" s="133"/>
    </row>
    <row r="516" spans="5:11" ht="13.15" x14ac:dyDescent="0.25">
      <c r="E516" s="133"/>
      <c r="F516" s="133"/>
      <c r="G516" s="133"/>
      <c r="H516" s="133"/>
      <c r="I516" s="133"/>
      <c r="J516" s="133"/>
      <c r="K516" s="133"/>
    </row>
    <row r="517" spans="5:11" ht="13.15" x14ac:dyDescent="0.25">
      <c r="E517" s="133"/>
      <c r="F517" s="133"/>
      <c r="G517" s="133"/>
      <c r="H517" s="133"/>
      <c r="I517" s="133"/>
      <c r="J517" s="133"/>
      <c r="K517" s="133"/>
    </row>
    <row r="518" spans="5:11" ht="13.15" x14ac:dyDescent="0.25">
      <c r="E518" s="133"/>
      <c r="F518" s="133"/>
      <c r="G518" s="133"/>
      <c r="H518" s="133"/>
      <c r="I518" s="133"/>
      <c r="J518" s="133"/>
      <c r="K518" s="133"/>
    </row>
    <row r="519" spans="5:11" ht="13.15" x14ac:dyDescent="0.25">
      <c r="E519" s="133"/>
      <c r="F519" s="133"/>
      <c r="G519" s="133"/>
      <c r="H519" s="133"/>
      <c r="I519" s="133"/>
      <c r="J519" s="133"/>
      <c r="K519" s="133"/>
    </row>
    <row r="520" spans="5:11" ht="13.15" x14ac:dyDescent="0.25">
      <c r="E520" s="133"/>
      <c r="F520" s="133"/>
      <c r="G520" s="133"/>
      <c r="H520" s="133"/>
      <c r="I520" s="133"/>
      <c r="J520" s="133"/>
      <c r="K520" s="133"/>
    </row>
    <row r="521" spans="5:11" ht="13.15" x14ac:dyDescent="0.25">
      <c r="E521" s="133"/>
      <c r="F521" s="133"/>
      <c r="G521" s="133"/>
      <c r="H521" s="133"/>
      <c r="I521" s="133"/>
      <c r="J521" s="133"/>
      <c r="K521" s="133"/>
    </row>
    <row r="522" spans="5:11" ht="13.15" x14ac:dyDescent="0.25">
      <c r="E522" s="133"/>
      <c r="F522" s="133"/>
      <c r="G522" s="133"/>
      <c r="H522" s="133"/>
      <c r="I522" s="133"/>
      <c r="J522" s="133"/>
      <c r="K522" s="133"/>
    </row>
    <row r="523" spans="5:11" ht="13.15" x14ac:dyDescent="0.25">
      <c r="E523" s="133"/>
      <c r="F523" s="133"/>
      <c r="G523" s="133"/>
      <c r="H523" s="133"/>
      <c r="I523" s="133"/>
      <c r="J523" s="133"/>
      <c r="K523" s="133"/>
    </row>
    <row r="524" spans="5:11" ht="13.15" x14ac:dyDescent="0.25">
      <c r="E524" s="133"/>
      <c r="F524" s="133"/>
      <c r="G524" s="133"/>
      <c r="H524" s="133"/>
      <c r="I524" s="133"/>
      <c r="J524" s="133"/>
      <c r="K524" s="133"/>
    </row>
    <row r="525" spans="5:11" ht="13.15" x14ac:dyDescent="0.25">
      <c r="E525" s="133"/>
      <c r="F525" s="133"/>
      <c r="G525" s="133"/>
      <c r="H525" s="133"/>
      <c r="I525" s="133"/>
      <c r="J525" s="133"/>
      <c r="K525" s="133"/>
    </row>
    <row r="526" spans="5:11" ht="13.15" x14ac:dyDescent="0.25">
      <c r="E526" s="133"/>
      <c r="F526" s="133"/>
      <c r="G526" s="133"/>
      <c r="H526" s="133"/>
      <c r="I526" s="133"/>
      <c r="J526" s="133"/>
      <c r="K526" s="133"/>
    </row>
    <row r="527" spans="5:11" ht="13.15" x14ac:dyDescent="0.25">
      <c r="E527" s="133"/>
      <c r="F527" s="133"/>
      <c r="G527" s="133"/>
      <c r="H527" s="133"/>
      <c r="I527" s="133"/>
      <c r="J527" s="133"/>
      <c r="K527" s="133"/>
    </row>
    <row r="528" spans="5:11" ht="13.15" x14ac:dyDescent="0.25">
      <c r="E528" s="133"/>
      <c r="F528" s="133"/>
      <c r="G528" s="133"/>
      <c r="H528" s="133"/>
      <c r="I528" s="133"/>
      <c r="J528" s="133"/>
      <c r="K528" s="133"/>
    </row>
    <row r="529" spans="5:11" ht="13.15" x14ac:dyDescent="0.25">
      <c r="E529" s="133"/>
      <c r="F529" s="133"/>
      <c r="G529" s="133"/>
      <c r="H529" s="133"/>
      <c r="I529" s="133"/>
      <c r="J529" s="133"/>
      <c r="K529" s="133"/>
    </row>
    <row r="530" spans="5:11" ht="13.15" x14ac:dyDescent="0.25">
      <c r="E530" s="133"/>
      <c r="F530" s="133"/>
      <c r="G530" s="133"/>
      <c r="H530" s="133"/>
      <c r="I530" s="133"/>
      <c r="J530" s="133"/>
      <c r="K530" s="133"/>
    </row>
    <row r="531" spans="5:11" ht="13.15" x14ac:dyDescent="0.25">
      <c r="E531" s="133"/>
      <c r="F531" s="133"/>
      <c r="G531" s="133"/>
      <c r="H531" s="133"/>
      <c r="I531" s="133"/>
      <c r="J531" s="133"/>
      <c r="K531" s="133"/>
    </row>
    <row r="532" spans="5:11" ht="13.15" x14ac:dyDescent="0.25">
      <c r="E532" s="133"/>
      <c r="F532" s="133"/>
      <c r="G532" s="133"/>
      <c r="H532" s="133"/>
      <c r="I532" s="133"/>
      <c r="J532" s="133"/>
      <c r="K532" s="133"/>
    </row>
    <row r="533" spans="5:11" ht="13.15" x14ac:dyDescent="0.25">
      <c r="E533" s="133"/>
      <c r="F533" s="133"/>
      <c r="G533" s="133"/>
      <c r="H533" s="133"/>
      <c r="I533" s="133"/>
      <c r="J533" s="133"/>
      <c r="K533" s="133"/>
    </row>
    <row r="534" spans="5:11" ht="13.15" x14ac:dyDescent="0.25">
      <c r="E534" s="133"/>
      <c r="F534" s="133"/>
      <c r="G534" s="133"/>
      <c r="H534" s="133"/>
      <c r="I534" s="133"/>
      <c r="J534" s="133"/>
      <c r="K534" s="133"/>
    </row>
    <row r="535" spans="5:11" ht="13.15" x14ac:dyDescent="0.25">
      <c r="E535" s="133"/>
      <c r="F535" s="133"/>
      <c r="G535" s="133"/>
      <c r="H535" s="133"/>
      <c r="I535" s="133"/>
      <c r="J535" s="133"/>
      <c r="K535" s="133"/>
    </row>
    <row r="536" spans="5:11" ht="13.15" x14ac:dyDescent="0.25">
      <c r="E536" s="133"/>
      <c r="F536" s="133"/>
      <c r="G536" s="133"/>
      <c r="H536" s="133"/>
      <c r="I536" s="133"/>
      <c r="J536" s="133"/>
      <c r="K536" s="133"/>
    </row>
    <row r="537" spans="5:11" ht="13.15" x14ac:dyDescent="0.25">
      <c r="E537" s="133"/>
      <c r="F537" s="133"/>
      <c r="G537" s="133"/>
      <c r="H537" s="133"/>
      <c r="I537" s="133"/>
      <c r="J537" s="133"/>
      <c r="K537" s="133"/>
    </row>
    <row r="538" spans="5:11" ht="13.15" x14ac:dyDescent="0.25">
      <c r="E538" s="133"/>
      <c r="F538" s="133"/>
      <c r="G538" s="133"/>
      <c r="H538" s="133"/>
      <c r="I538" s="133"/>
      <c r="J538" s="133"/>
      <c r="K538" s="133"/>
    </row>
    <row r="539" spans="5:11" ht="13.15" x14ac:dyDescent="0.25">
      <c r="E539" s="133"/>
      <c r="F539" s="133"/>
      <c r="G539" s="133"/>
      <c r="H539" s="133"/>
      <c r="I539" s="133"/>
      <c r="J539" s="133"/>
      <c r="K539" s="133"/>
    </row>
    <row r="540" spans="5:11" ht="13.15" x14ac:dyDescent="0.25">
      <c r="E540" s="133"/>
      <c r="F540" s="133"/>
      <c r="G540" s="133"/>
      <c r="H540" s="133"/>
      <c r="I540" s="133"/>
      <c r="J540" s="133"/>
      <c r="K540" s="133"/>
    </row>
    <row r="541" spans="5:11" ht="13.15" x14ac:dyDescent="0.25">
      <c r="E541" s="133"/>
      <c r="F541" s="133"/>
      <c r="G541" s="133"/>
      <c r="H541" s="133"/>
      <c r="I541" s="133"/>
      <c r="J541" s="133"/>
      <c r="K541" s="133"/>
    </row>
    <row r="542" spans="5:11" ht="13.15" x14ac:dyDescent="0.25">
      <c r="E542" s="133"/>
      <c r="F542" s="133"/>
      <c r="G542" s="133"/>
      <c r="H542" s="133"/>
      <c r="I542" s="133"/>
      <c r="J542" s="133"/>
      <c r="K542" s="133"/>
    </row>
    <row r="543" spans="5:11" ht="13.15" x14ac:dyDescent="0.25">
      <c r="E543" s="133"/>
      <c r="F543" s="133"/>
      <c r="G543" s="133"/>
      <c r="H543" s="133"/>
      <c r="I543" s="133"/>
      <c r="J543" s="133"/>
      <c r="K543" s="133"/>
    </row>
    <row r="544" spans="5:11" ht="13.15" x14ac:dyDescent="0.25">
      <c r="E544" s="133"/>
      <c r="F544" s="133"/>
      <c r="G544" s="133"/>
      <c r="H544" s="133"/>
      <c r="I544" s="133"/>
      <c r="J544" s="133"/>
      <c r="K544" s="133"/>
    </row>
    <row r="545" spans="5:11" ht="13.15" x14ac:dyDescent="0.25">
      <c r="E545" s="133"/>
      <c r="F545" s="133"/>
      <c r="G545" s="133"/>
      <c r="H545" s="133"/>
      <c r="I545" s="133"/>
      <c r="J545" s="133"/>
      <c r="K545" s="133"/>
    </row>
    <row r="546" spans="5:11" ht="13.15" x14ac:dyDescent="0.25">
      <c r="E546" s="133"/>
      <c r="F546" s="133"/>
      <c r="G546" s="133"/>
      <c r="H546" s="133"/>
      <c r="I546" s="133"/>
      <c r="J546" s="133"/>
      <c r="K546" s="133"/>
    </row>
    <row r="547" spans="5:11" ht="13.15" x14ac:dyDescent="0.25">
      <c r="E547" s="133"/>
      <c r="F547" s="133"/>
      <c r="G547" s="133"/>
      <c r="H547" s="133"/>
      <c r="I547" s="133"/>
      <c r="J547" s="133"/>
      <c r="K547" s="133"/>
    </row>
    <row r="548" spans="5:11" ht="13.15" x14ac:dyDescent="0.25">
      <c r="E548" s="133"/>
      <c r="F548" s="133"/>
      <c r="G548" s="133"/>
      <c r="H548" s="133"/>
      <c r="I548" s="133"/>
      <c r="J548" s="133"/>
      <c r="K548" s="133"/>
    </row>
    <row r="549" spans="5:11" ht="13.15" x14ac:dyDescent="0.25">
      <c r="E549" s="133"/>
      <c r="F549" s="133"/>
      <c r="G549" s="133"/>
      <c r="H549" s="133"/>
      <c r="I549" s="133"/>
      <c r="J549" s="133"/>
      <c r="K549" s="133"/>
    </row>
    <row r="550" spans="5:11" ht="13.15" x14ac:dyDescent="0.25">
      <c r="E550" s="133"/>
      <c r="F550" s="133"/>
      <c r="G550" s="133"/>
      <c r="H550" s="133"/>
      <c r="I550" s="133"/>
      <c r="J550" s="133"/>
      <c r="K550" s="133"/>
    </row>
    <row r="551" spans="5:11" ht="13.15" x14ac:dyDescent="0.25">
      <c r="E551" s="133"/>
      <c r="F551" s="133"/>
      <c r="G551" s="133"/>
      <c r="H551" s="133"/>
      <c r="I551" s="133"/>
      <c r="J551" s="133"/>
      <c r="K551" s="133"/>
    </row>
    <row r="552" spans="5:11" ht="13.15" x14ac:dyDescent="0.25">
      <c r="E552" s="133"/>
      <c r="F552" s="133"/>
      <c r="G552" s="133"/>
      <c r="H552" s="133"/>
      <c r="I552" s="133"/>
      <c r="J552" s="133"/>
      <c r="K552" s="133"/>
    </row>
    <row r="553" spans="5:11" ht="13.15" x14ac:dyDescent="0.25">
      <c r="E553" s="133"/>
      <c r="F553" s="133"/>
      <c r="G553" s="133"/>
      <c r="H553" s="133"/>
      <c r="I553" s="133"/>
      <c r="J553" s="133"/>
      <c r="K553" s="133"/>
    </row>
    <row r="554" spans="5:11" ht="13.15" x14ac:dyDescent="0.25">
      <c r="E554" s="133"/>
      <c r="F554" s="133"/>
      <c r="G554" s="133"/>
      <c r="H554" s="133"/>
      <c r="I554" s="133"/>
      <c r="J554" s="133"/>
      <c r="K554" s="133"/>
    </row>
    <row r="555" spans="5:11" ht="13.15" x14ac:dyDescent="0.25">
      <c r="E555" s="133"/>
      <c r="F555" s="133"/>
      <c r="G555" s="133"/>
      <c r="H555" s="133"/>
      <c r="I555" s="133"/>
      <c r="J555" s="133"/>
      <c r="K555" s="133"/>
    </row>
    <row r="556" spans="5:11" ht="13.15" x14ac:dyDescent="0.25">
      <c r="E556" s="133"/>
      <c r="F556" s="133"/>
      <c r="G556" s="133"/>
      <c r="H556" s="133"/>
      <c r="I556" s="133"/>
      <c r="J556" s="133"/>
      <c r="K556" s="133"/>
    </row>
    <row r="557" spans="5:11" ht="13.15" x14ac:dyDescent="0.25">
      <c r="E557" s="133"/>
      <c r="F557" s="133"/>
      <c r="G557" s="133"/>
      <c r="H557" s="133"/>
      <c r="I557" s="133"/>
      <c r="J557" s="133"/>
      <c r="K557" s="133"/>
    </row>
    <row r="558" spans="5:11" ht="13.15" x14ac:dyDescent="0.25">
      <c r="E558" s="133"/>
      <c r="F558" s="133"/>
      <c r="G558" s="133"/>
      <c r="H558" s="133"/>
      <c r="I558" s="133"/>
      <c r="J558" s="133"/>
      <c r="K558" s="133"/>
    </row>
    <row r="559" spans="5:11" ht="13.15" x14ac:dyDescent="0.25">
      <c r="E559" s="133"/>
      <c r="F559" s="133"/>
      <c r="G559" s="133"/>
      <c r="H559" s="133"/>
      <c r="I559" s="133"/>
      <c r="J559" s="133"/>
      <c r="K559" s="133"/>
    </row>
    <row r="560" spans="5:11" ht="13.15" x14ac:dyDescent="0.25">
      <c r="E560" s="133"/>
      <c r="F560" s="133"/>
      <c r="G560" s="133"/>
      <c r="H560" s="133"/>
      <c r="I560" s="133"/>
      <c r="J560" s="133"/>
      <c r="K560" s="133"/>
    </row>
    <row r="561" spans="5:11" ht="13.15" x14ac:dyDescent="0.25">
      <c r="E561" s="133"/>
      <c r="F561" s="133"/>
      <c r="G561" s="133"/>
      <c r="H561" s="133"/>
      <c r="I561" s="133"/>
      <c r="J561" s="133"/>
      <c r="K561" s="133"/>
    </row>
    <row r="562" spans="5:11" ht="13.15" x14ac:dyDescent="0.25">
      <c r="E562" s="133"/>
      <c r="F562" s="133"/>
      <c r="G562" s="133"/>
      <c r="H562" s="133"/>
      <c r="I562" s="133"/>
      <c r="J562" s="133"/>
      <c r="K562" s="133"/>
    </row>
    <row r="563" spans="5:11" ht="13.15" x14ac:dyDescent="0.25">
      <c r="E563" s="133"/>
      <c r="F563" s="133"/>
      <c r="G563" s="133"/>
      <c r="H563" s="133"/>
      <c r="I563" s="133"/>
      <c r="J563" s="133"/>
      <c r="K563" s="133"/>
    </row>
    <row r="564" spans="5:11" ht="13.15" x14ac:dyDescent="0.25">
      <c r="E564" s="133"/>
      <c r="F564" s="133"/>
      <c r="G564" s="133"/>
      <c r="H564" s="133"/>
      <c r="I564" s="133"/>
      <c r="J564" s="133"/>
      <c r="K564" s="133"/>
    </row>
    <row r="565" spans="5:11" ht="13.15" x14ac:dyDescent="0.25">
      <c r="E565" s="133"/>
      <c r="F565" s="133"/>
      <c r="G565" s="133"/>
      <c r="H565" s="133"/>
      <c r="I565" s="133"/>
      <c r="J565" s="133"/>
      <c r="K565" s="133"/>
    </row>
    <row r="566" spans="5:11" ht="13.15" x14ac:dyDescent="0.25">
      <c r="E566" s="133"/>
      <c r="F566" s="133"/>
      <c r="G566" s="133"/>
      <c r="H566" s="133"/>
      <c r="I566" s="133"/>
      <c r="J566" s="133"/>
      <c r="K566" s="133"/>
    </row>
    <row r="567" spans="5:11" ht="13.15" x14ac:dyDescent="0.25">
      <c r="E567" s="133"/>
      <c r="F567" s="133"/>
      <c r="G567" s="133"/>
      <c r="H567" s="133"/>
      <c r="I567" s="133"/>
      <c r="J567" s="133"/>
      <c r="K567" s="133"/>
    </row>
    <row r="568" spans="5:11" ht="13.15" x14ac:dyDescent="0.25">
      <c r="E568" s="133"/>
      <c r="F568" s="133"/>
      <c r="G568" s="133"/>
      <c r="H568" s="133"/>
      <c r="I568" s="133"/>
      <c r="J568" s="133"/>
      <c r="K568" s="133"/>
    </row>
    <row r="569" spans="5:11" ht="13.15" x14ac:dyDescent="0.25">
      <c r="E569" s="133"/>
      <c r="F569" s="133"/>
      <c r="G569" s="133"/>
      <c r="H569" s="133"/>
      <c r="I569" s="133"/>
      <c r="J569" s="133"/>
      <c r="K569" s="133"/>
    </row>
    <row r="570" spans="5:11" ht="13.15" x14ac:dyDescent="0.25">
      <c r="E570" s="133"/>
      <c r="F570" s="133"/>
      <c r="G570" s="133"/>
      <c r="H570" s="133"/>
      <c r="I570" s="133"/>
      <c r="J570" s="133"/>
      <c r="K570" s="133"/>
    </row>
    <row r="571" spans="5:11" ht="13.15" x14ac:dyDescent="0.25">
      <c r="E571" s="133"/>
      <c r="F571" s="133"/>
      <c r="G571" s="133"/>
      <c r="H571" s="133"/>
      <c r="I571" s="133"/>
      <c r="J571" s="133"/>
      <c r="K571" s="133"/>
    </row>
    <row r="572" spans="5:11" ht="13.15" x14ac:dyDescent="0.25">
      <c r="E572" s="133"/>
      <c r="F572" s="133"/>
      <c r="G572" s="133"/>
      <c r="H572" s="133"/>
      <c r="I572" s="133"/>
      <c r="J572" s="133"/>
      <c r="K572" s="133"/>
    </row>
    <row r="573" spans="5:11" ht="13.15" x14ac:dyDescent="0.25">
      <c r="E573" s="133"/>
      <c r="F573" s="133"/>
      <c r="G573" s="133"/>
      <c r="H573" s="133"/>
      <c r="I573" s="133"/>
      <c r="J573" s="133"/>
      <c r="K573" s="133"/>
    </row>
    <row r="574" spans="5:11" ht="13.15" x14ac:dyDescent="0.25">
      <c r="E574" s="133"/>
      <c r="F574" s="133"/>
      <c r="G574" s="133"/>
      <c r="H574" s="133"/>
      <c r="I574" s="133"/>
      <c r="J574" s="133"/>
      <c r="K574" s="133"/>
    </row>
    <row r="575" spans="5:11" ht="13.15" x14ac:dyDescent="0.25">
      <c r="E575" s="133"/>
      <c r="F575" s="133"/>
      <c r="G575" s="133"/>
      <c r="H575" s="133"/>
      <c r="I575" s="133"/>
      <c r="J575" s="133"/>
      <c r="K575" s="133"/>
    </row>
    <row r="576" spans="5:11" ht="13.15" x14ac:dyDescent="0.25">
      <c r="E576" s="133"/>
      <c r="F576" s="133"/>
      <c r="G576" s="133"/>
      <c r="H576" s="133"/>
      <c r="I576" s="133"/>
      <c r="J576" s="133"/>
      <c r="K576" s="133"/>
    </row>
    <row r="577" spans="5:11" ht="13.15" x14ac:dyDescent="0.25">
      <c r="E577" s="133"/>
      <c r="F577" s="133"/>
      <c r="G577" s="133"/>
      <c r="H577" s="133"/>
      <c r="I577" s="133"/>
      <c r="J577" s="133"/>
      <c r="K577" s="133"/>
    </row>
    <row r="578" spans="5:11" ht="13.15" x14ac:dyDescent="0.25">
      <c r="E578" s="133"/>
      <c r="F578" s="133"/>
      <c r="G578" s="133"/>
      <c r="H578" s="133"/>
      <c r="I578" s="133"/>
      <c r="J578" s="133"/>
      <c r="K578" s="133"/>
    </row>
    <row r="579" spans="5:11" ht="13.15" x14ac:dyDescent="0.25">
      <c r="E579" s="133"/>
      <c r="F579" s="133"/>
      <c r="G579" s="133"/>
      <c r="H579" s="133"/>
      <c r="I579" s="133"/>
      <c r="J579" s="133"/>
      <c r="K579" s="133"/>
    </row>
    <row r="580" spans="5:11" ht="13.15" x14ac:dyDescent="0.25">
      <c r="E580" s="133"/>
      <c r="F580" s="133"/>
      <c r="G580" s="133"/>
      <c r="H580" s="133"/>
      <c r="I580" s="133"/>
      <c r="J580" s="133"/>
      <c r="K580" s="133"/>
    </row>
    <row r="581" spans="5:11" ht="13.15" x14ac:dyDescent="0.25">
      <c r="E581" s="133"/>
      <c r="F581" s="133"/>
      <c r="G581" s="133"/>
      <c r="H581" s="133"/>
      <c r="I581" s="133"/>
      <c r="J581" s="133"/>
      <c r="K581" s="133"/>
    </row>
    <row r="582" spans="5:11" ht="13.15" x14ac:dyDescent="0.25">
      <c r="E582" s="133"/>
      <c r="F582" s="133"/>
      <c r="G582" s="133"/>
      <c r="H582" s="133"/>
      <c r="I582" s="133"/>
      <c r="J582" s="133"/>
      <c r="K582" s="133"/>
    </row>
    <row r="583" spans="5:11" ht="13.15" x14ac:dyDescent="0.25">
      <c r="E583" s="133"/>
      <c r="F583" s="133"/>
      <c r="G583" s="133"/>
      <c r="H583" s="133"/>
      <c r="I583" s="133"/>
      <c r="J583" s="133"/>
      <c r="K583" s="133"/>
    </row>
    <row r="584" spans="5:11" ht="13.15" x14ac:dyDescent="0.25">
      <c r="E584" s="133"/>
      <c r="F584" s="133"/>
      <c r="G584" s="133"/>
      <c r="H584" s="133"/>
      <c r="I584" s="133"/>
      <c r="J584" s="133"/>
      <c r="K584" s="133"/>
    </row>
    <row r="585" spans="5:11" ht="13.15" x14ac:dyDescent="0.25">
      <c r="E585" s="133"/>
      <c r="F585" s="133"/>
      <c r="G585" s="133"/>
      <c r="H585" s="133"/>
      <c r="I585" s="133"/>
      <c r="J585" s="133"/>
      <c r="K585" s="133"/>
    </row>
    <row r="586" spans="5:11" ht="13.15" x14ac:dyDescent="0.25">
      <c r="E586" s="133"/>
      <c r="F586" s="133"/>
      <c r="G586" s="133"/>
      <c r="H586" s="133"/>
      <c r="I586" s="133"/>
      <c r="J586" s="133"/>
      <c r="K586" s="133"/>
    </row>
    <row r="587" spans="5:11" ht="13.15" x14ac:dyDescent="0.25">
      <c r="E587" s="133"/>
      <c r="F587" s="133"/>
      <c r="G587" s="133"/>
      <c r="H587" s="133"/>
      <c r="I587" s="133"/>
      <c r="J587" s="133"/>
      <c r="K587" s="133"/>
    </row>
    <row r="588" spans="5:11" ht="13.15" x14ac:dyDescent="0.25">
      <c r="E588" s="133"/>
      <c r="F588" s="133"/>
      <c r="G588" s="133"/>
      <c r="H588" s="133"/>
      <c r="I588" s="133"/>
      <c r="J588" s="133"/>
      <c r="K588" s="133"/>
    </row>
    <row r="589" spans="5:11" ht="13.15" x14ac:dyDescent="0.25">
      <c r="E589" s="133"/>
      <c r="F589" s="133"/>
      <c r="G589" s="133"/>
      <c r="H589" s="133"/>
      <c r="I589" s="133"/>
      <c r="J589" s="133"/>
      <c r="K589" s="133"/>
    </row>
    <row r="590" spans="5:11" ht="13.15" x14ac:dyDescent="0.25">
      <c r="E590" s="133"/>
      <c r="F590" s="133"/>
      <c r="G590" s="133"/>
      <c r="H590" s="133"/>
      <c r="I590" s="133"/>
      <c r="J590" s="133"/>
      <c r="K590" s="133"/>
    </row>
    <row r="591" spans="5:11" ht="13.15" x14ac:dyDescent="0.25">
      <c r="E591" s="133"/>
      <c r="F591" s="133"/>
      <c r="G591" s="133"/>
      <c r="H591" s="133"/>
      <c r="I591" s="133"/>
      <c r="J591" s="133"/>
      <c r="K591" s="133"/>
    </row>
    <row r="592" spans="5:11" ht="13.15" x14ac:dyDescent="0.25">
      <c r="E592" s="133"/>
      <c r="F592" s="133"/>
      <c r="G592" s="133"/>
      <c r="H592" s="133"/>
      <c r="I592" s="133"/>
      <c r="J592" s="133"/>
      <c r="K592" s="133"/>
    </row>
    <row r="593" spans="5:11" ht="13.15" x14ac:dyDescent="0.25">
      <c r="E593" s="133"/>
      <c r="F593" s="133"/>
      <c r="G593" s="133"/>
      <c r="H593" s="133"/>
      <c r="I593" s="133"/>
      <c r="J593" s="133"/>
      <c r="K593" s="133"/>
    </row>
    <row r="594" spans="5:11" ht="13.15" x14ac:dyDescent="0.25">
      <c r="E594" s="133"/>
      <c r="F594" s="133"/>
      <c r="G594" s="133"/>
      <c r="H594" s="133"/>
      <c r="I594" s="133"/>
      <c r="J594" s="133"/>
      <c r="K594" s="133"/>
    </row>
    <row r="595" spans="5:11" ht="13.15" x14ac:dyDescent="0.25">
      <c r="E595" s="133"/>
      <c r="F595" s="133"/>
      <c r="G595" s="133"/>
      <c r="H595" s="133"/>
      <c r="I595" s="133"/>
      <c r="J595" s="133"/>
      <c r="K595" s="133"/>
    </row>
    <row r="596" spans="5:11" ht="13.15" x14ac:dyDescent="0.25">
      <c r="E596" s="133"/>
      <c r="F596" s="133"/>
      <c r="G596" s="133"/>
      <c r="H596" s="133"/>
      <c r="I596" s="133"/>
      <c r="J596" s="133"/>
      <c r="K596" s="133"/>
    </row>
    <row r="597" spans="5:11" ht="13.15" x14ac:dyDescent="0.25">
      <c r="E597" s="133"/>
      <c r="F597" s="133"/>
      <c r="G597" s="133"/>
      <c r="H597" s="133"/>
      <c r="I597" s="133"/>
      <c r="J597" s="133"/>
      <c r="K597" s="133"/>
    </row>
    <row r="598" spans="5:11" ht="13.15" x14ac:dyDescent="0.25">
      <c r="E598" s="133"/>
      <c r="F598" s="133"/>
      <c r="G598" s="133"/>
      <c r="H598" s="133"/>
      <c r="I598" s="133"/>
      <c r="J598" s="133"/>
      <c r="K598" s="133"/>
    </row>
    <row r="599" spans="5:11" ht="13.15" x14ac:dyDescent="0.25">
      <c r="E599" s="133"/>
      <c r="F599" s="133"/>
      <c r="G599" s="133"/>
      <c r="H599" s="133"/>
      <c r="I599" s="133"/>
      <c r="J599" s="133"/>
      <c r="K599" s="133"/>
    </row>
    <row r="600" spans="5:11" ht="13.15" x14ac:dyDescent="0.25">
      <c r="E600" s="133"/>
      <c r="F600" s="133"/>
      <c r="G600" s="133"/>
      <c r="H600" s="133"/>
      <c r="I600" s="133"/>
      <c r="J600" s="133"/>
      <c r="K600" s="133"/>
    </row>
    <row r="601" spans="5:11" ht="13.15" x14ac:dyDescent="0.25">
      <c r="E601" s="133"/>
      <c r="F601" s="133"/>
      <c r="G601" s="133"/>
      <c r="H601" s="133"/>
      <c r="I601" s="133"/>
      <c r="J601" s="133"/>
      <c r="K601" s="133"/>
    </row>
    <row r="602" spans="5:11" ht="13.15" x14ac:dyDescent="0.25">
      <c r="E602" s="133"/>
      <c r="F602" s="133"/>
      <c r="G602" s="133"/>
      <c r="H602" s="133"/>
      <c r="I602" s="133"/>
      <c r="J602" s="133"/>
      <c r="K602" s="133"/>
    </row>
    <row r="603" spans="5:11" ht="13.15" x14ac:dyDescent="0.25">
      <c r="E603" s="133"/>
      <c r="F603" s="133"/>
      <c r="G603" s="133"/>
      <c r="H603" s="133"/>
      <c r="I603" s="133"/>
      <c r="J603" s="133"/>
      <c r="K603" s="133"/>
    </row>
    <row r="604" spans="5:11" ht="13.15" x14ac:dyDescent="0.25">
      <c r="E604" s="133"/>
      <c r="F604" s="133"/>
      <c r="G604" s="133"/>
      <c r="H604" s="133"/>
      <c r="I604" s="133"/>
      <c r="J604" s="133"/>
      <c r="K604" s="133"/>
    </row>
    <row r="605" spans="5:11" ht="13.15" x14ac:dyDescent="0.25">
      <c r="E605" s="133"/>
      <c r="F605" s="133"/>
      <c r="G605" s="133"/>
      <c r="H605" s="133"/>
      <c r="I605" s="133"/>
      <c r="J605" s="133"/>
      <c r="K605" s="133"/>
    </row>
    <row r="606" spans="5:11" ht="13.15" x14ac:dyDescent="0.25">
      <c r="E606" s="133"/>
      <c r="F606" s="133"/>
      <c r="G606" s="133"/>
      <c r="H606" s="133"/>
      <c r="I606" s="133"/>
      <c r="J606" s="133"/>
      <c r="K606" s="133"/>
    </row>
    <row r="607" spans="5:11" ht="13.15" x14ac:dyDescent="0.25">
      <c r="E607" s="133"/>
      <c r="F607" s="133"/>
      <c r="G607" s="133"/>
      <c r="H607" s="133"/>
      <c r="I607" s="133"/>
      <c r="J607" s="133"/>
      <c r="K607" s="133"/>
    </row>
    <row r="608" spans="5:11" ht="13.15" x14ac:dyDescent="0.25">
      <c r="E608" s="133"/>
      <c r="F608" s="133"/>
      <c r="G608" s="133"/>
      <c r="H608" s="133"/>
      <c r="I608" s="133"/>
      <c r="J608" s="133"/>
      <c r="K608" s="133"/>
    </row>
    <row r="609" spans="5:11" ht="13.15" x14ac:dyDescent="0.25">
      <c r="E609" s="133"/>
      <c r="F609" s="133"/>
      <c r="G609" s="133"/>
      <c r="H609" s="133"/>
      <c r="I609" s="133"/>
      <c r="J609" s="133"/>
      <c r="K609" s="133"/>
    </row>
    <row r="610" spans="5:11" ht="13.15" x14ac:dyDescent="0.25">
      <c r="E610" s="133"/>
      <c r="F610" s="133"/>
      <c r="G610" s="133"/>
      <c r="H610" s="133"/>
      <c r="I610" s="133"/>
      <c r="J610" s="133"/>
      <c r="K610" s="133"/>
    </row>
    <row r="611" spans="5:11" ht="13.15" x14ac:dyDescent="0.25">
      <c r="E611" s="133"/>
      <c r="F611" s="133"/>
      <c r="G611" s="133"/>
      <c r="H611" s="133"/>
      <c r="I611" s="133"/>
      <c r="J611" s="133"/>
      <c r="K611" s="133"/>
    </row>
    <row r="612" spans="5:11" ht="13.15" x14ac:dyDescent="0.25">
      <c r="E612" s="133"/>
      <c r="F612" s="133"/>
      <c r="G612" s="133"/>
      <c r="H612" s="133"/>
      <c r="I612" s="133"/>
      <c r="J612" s="133"/>
      <c r="K612" s="133"/>
    </row>
    <row r="613" spans="5:11" ht="13.15" x14ac:dyDescent="0.25">
      <c r="E613" s="133"/>
      <c r="F613" s="133"/>
      <c r="G613" s="133"/>
      <c r="H613" s="133"/>
      <c r="I613" s="133"/>
      <c r="J613" s="133"/>
      <c r="K613" s="133"/>
    </row>
    <row r="614" spans="5:11" ht="13.15" x14ac:dyDescent="0.25">
      <c r="E614" s="133"/>
      <c r="F614" s="133"/>
      <c r="G614" s="133"/>
      <c r="H614" s="133"/>
      <c r="I614" s="133"/>
      <c r="J614" s="133"/>
      <c r="K614" s="133"/>
    </row>
    <row r="615" spans="5:11" ht="13.15" x14ac:dyDescent="0.25">
      <c r="E615" s="133"/>
      <c r="F615" s="133"/>
      <c r="G615" s="133"/>
      <c r="H615" s="133"/>
      <c r="I615" s="133"/>
      <c r="J615" s="133"/>
      <c r="K615" s="133"/>
    </row>
    <row r="616" spans="5:11" ht="13.15" x14ac:dyDescent="0.25">
      <c r="E616" s="133"/>
      <c r="F616" s="133"/>
      <c r="G616" s="133"/>
      <c r="H616" s="133"/>
      <c r="I616" s="133"/>
      <c r="J616" s="133"/>
      <c r="K616" s="133"/>
    </row>
    <row r="617" spans="5:11" ht="13.15" x14ac:dyDescent="0.25">
      <c r="E617" s="133"/>
      <c r="F617" s="133"/>
      <c r="G617" s="133"/>
      <c r="H617" s="133"/>
      <c r="I617" s="133"/>
      <c r="J617" s="133"/>
      <c r="K617" s="133"/>
    </row>
    <row r="618" spans="5:11" ht="13.15" x14ac:dyDescent="0.25">
      <c r="E618" s="133"/>
      <c r="F618" s="133"/>
      <c r="G618" s="133"/>
      <c r="H618" s="133"/>
      <c r="I618" s="133"/>
      <c r="J618" s="133"/>
      <c r="K618" s="133"/>
    </row>
    <row r="619" spans="5:11" ht="13.15" x14ac:dyDescent="0.25">
      <c r="E619" s="133"/>
      <c r="F619" s="133"/>
      <c r="G619" s="133"/>
      <c r="H619" s="133"/>
      <c r="I619" s="133"/>
      <c r="J619" s="133"/>
      <c r="K619" s="133"/>
    </row>
    <row r="620" spans="5:11" ht="13.15" x14ac:dyDescent="0.25">
      <c r="E620" s="133"/>
      <c r="F620" s="133"/>
      <c r="G620" s="133"/>
      <c r="H620" s="133"/>
      <c r="I620" s="133"/>
      <c r="J620" s="133"/>
      <c r="K620" s="133"/>
    </row>
    <row r="621" spans="5:11" ht="13.15" x14ac:dyDescent="0.25">
      <c r="E621" s="133"/>
      <c r="F621" s="133"/>
      <c r="G621" s="133"/>
      <c r="H621" s="133"/>
      <c r="I621" s="133"/>
      <c r="J621" s="133"/>
      <c r="K621" s="133"/>
    </row>
    <row r="622" spans="5:11" ht="13.15" x14ac:dyDescent="0.25">
      <c r="E622" s="133"/>
      <c r="F622" s="133"/>
      <c r="G622" s="133"/>
      <c r="H622" s="133"/>
      <c r="I622" s="133"/>
      <c r="J622" s="133"/>
      <c r="K622" s="133"/>
    </row>
    <row r="623" spans="5:11" ht="13.15" x14ac:dyDescent="0.25">
      <c r="E623" s="133"/>
      <c r="F623" s="133"/>
      <c r="G623" s="133"/>
      <c r="H623" s="133"/>
      <c r="I623" s="133"/>
      <c r="J623" s="133"/>
      <c r="K623" s="133"/>
    </row>
    <row r="624" spans="5:11" ht="13.15" x14ac:dyDescent="0.25">
      <c r="E624" s="133"/>
      <c r="F624" s="133"/>
      <c r="G624" s="133"/>
      <c r="H624" s="133"/>
      <c r="I624" s="133"/>
      <c r="J624" s="133"/>
      <c r="K624" s="133"/>
    </row>
    <row r="625" spans="5:11" ht="13.15" x14ac:dyDescent="0.25">
      <c r="E625" s="133"/>
      <c r="F625" s="133"/>
      <c r="G625" s="133"/>
      <c r="H625" s="133"/>
      <c r="I625" s="133"/>
      <c r="J625" s="133"/>
      <c r="K625" s="133"/>
    </row>
    <row r="626" spans="5:11" ht="13.15" x14ac:dyDescent="0.25">
      <c r="E626" s="133"/>
      <c r="F626" s="133"/>
      <c r="G626" s="133"/>
      <c r="H626" s="133"/>
      <c r="I626" s="133"/>
      <c r="J626" s="133"/>
      <c r="K626" s="133"/>
    </row>
    <row r="627" spans="5:11" ht="13.15" x14ac:dyDescent="0.25">
      <c r="E627" s="133"/>
      <c r="F627" s="133"/>
      <c r="G627" s="133"/>
      <c r="H627" s="133"/>
      <c r="I627" s="133"/>
      <c r="J627" s="133"/>
      <c r="K627" s="133"/>
    </row>
    <row r="628" spans="5:11" ht="13.15" x14ac:dyDescent="0.25">
      <c r="E628" s="133"/>
      <c r="F628" s="133"/>
      <c r="G628" s="133"/>
      <c r="H628" s="133"/>
      <c r="I628" s="133"/>
      <c r="J628" s="133"/>
      <c r="K628" s="133"/>
    </row>
    <row r="629" spans="5:11" ht="13.15" x14ac:dyDescent="0.25">
      <c r="E629" s="133"/>
      <c r="F629" s="133"/>
      <c r="G629" s="133"/>
      <c r="H629" s="133"/>
      <c r="I629" s="133"/>
      <c r="J629" s="133"/>
      <c r="K629" s="133"/>
    </row>
    <row r="630" spans="5:11" ht="13.15" x14ac:dyDescent="0.25">
      <c r="E630" s="133"/>
      <c r="F630" s="133"/>
      <c r="G630" s="133"/>
      <c r="H630" s="133"/>
      <c r="I630" s="133"/>
      <c r="J630" s="133"/>
      <c r="K630" s="133"/>
    </row>
    <row r="631" spans="5:11" ht="13.15" x14ac:dyDescent="0.25">
      <c r="E631" s="133"/>
      <c r="F631" s="133"/>
      <c r="G631" s="133"/>
      <c r="H631" s="133"/>
      <c r="I631" s="133"/>
      <c r="J631" s="133"/>
      <c r="K631" s="133"/>
    </row>
    <row r="632" spans="5:11" ht="13.15" x14ac:dyDescent="0.25">
      <c r="E632" s="133"/>
      <c r="F632" s="133"/>
      <c r="G632" s="133"/>
      <c r="H632" s="133"/>
      <c r="I632" s="133"/>
      <c r="J632" s="133"/>
      <c r="K632" s="133"/>
    </row>
    <row r="633" spans="5:11" ht="13.15" x14ac:dyDescent="0.25">
      <c r="E633" s="133"/>
      <c r="F633" s="133"/>
      <c r="G633" s="133"/>
      <c r="H633" s="133"/>
      <c r="I633" s="133"/>
      <c r="J633" s="133"/>
      <c r="K633" s="133"/>
    </row>
    <row r="634" spans="5:11" ht="13.15" x14ac:dyDescent="0.25">
      <c r="E634" s="133"/>
      <c r="F634" s="133"/>
      <c r="G634" s="133"/>
      <c r="H634" s="133"/>
      <c r="I634" s="133"/>
      <c r="J634" s="133"/>
      <c r="K634" s="133"/>
    </row>
    <row r="635" spans="5:11" ht="13.15" x14ac:dyDescent="0.25">
      <c r="E635" s="133"/>
      <c r="F635" s="133"/>
      <c r="G635" s="133"/>
      <c r="H635" s="133"/>
      <c r="I635" s="133"/>
      <c r="J635" s="133"/>
      <c r="K635" s="133"/>
    </row>
    <row r="636" spans="5:11" ht="13.15" x14ac:dyDescent="0.25">
      <c r="E636" s="133"/>
      <c r="F636" s="133"/>
      <c r="G636" s="133"/>
      <c r="H636" s="133"/>
      <c r="I636" s="133"/>
      <c r="J636" s="133"/>
      <c r="K636" s="133"/>
    </row>
    <row r="637" spans="5:11" ht="13.15" x14ac:dyDescent="0.25">
      <c r="E637" s="133"/>
      <c r="F637" s="133"/>
      <c r="G637" s="133"/>
      <c r="H637" s="133"/>
      <c r="I637" s="133"/>
      <c r="J637" s="133"/>
      <c r="K637" s="133"/>
    </row>
    <row r="638" spans="5:11" ht="13.15" x14ac:dyDescent="0.25">
      <c r="E638" s="133"/>
      <c r="F638" s="133"/>
      <c r="G638" s="133"/>
      <c r="H638" s="133"/>
      <c r="I638" s="133"/>
      <c r="J638" s="133"/>
      <c r="K638" s="133"/>
    </row>
    <row r="639" spans="5:11" ht="13.15" x14ac:dyDescent="0.25">
      <c r="E639" s="133"/>
      <c r="F639" s="133"/>
      <c r="G639" s="133"/>
      <c r="H639" s="133"/>
      <c r="I639" s="133"/>
      <c r="J639" s="133"/>
      <c r="K639" s="133"/>
    </row>
    <row r="640" spans="5:11" ht="13.15" x14ac:dyDescent="0.25">
      <c r="E640" s="133"/>
      <c r="F640" s="133"/>
      <c r="G640" s="133"/>
      <c r="H640" s="133"/>
      <c r="I640" s="133"/>
      <c r="J640" s="133"/>
      <c r="K640" s="133"/>
    </row>
    <row r="641" spans="5:11" ht="13.15" x14ac:dyDescent="0.25">
      <c r="E641" s="133"/>
      <c r="F641" s="133"/>
      <c r="G641" s="133"/>
      <c r="H641" s="133"/>
      <c r="I641" s="133"/>
      <c r="J641" s="133"/>
      <c r="K641" s="133"/>
    </row>
    <row r="642" spans="5:11" ht="13.15" x14ac:dyDescent="0.25">
      <c r="E642" s="133"/>
      <c r="F642" s="133"/>
      <c r="G642" s="133"/>
      <c r="H642" s="133"/>
      <c r="I642" s="133"/>
      <c r="J642" s="133"/>
      <c r="K642" s="133"/>
    </row>
    <row r="643" spans="5:11" ht="13.15" x14ac:dyDescent="0.25">
      <c r="E643" s="133"/>
      <c r="F643" s="133"/>
      <c r="G643" s="133"/>
      <c r="H643" s="133"/>
      <c r="I643" s="133"/>
      <c r="J643" s="133"/>
      <c r="K643" s="133"/>
    </row>
    <row r="644" spans="5:11" ht="13.15" x14ac:dyDescent="0.25">
      <c r="E644" s="133"/>
      <c r="F644" s="133"/>
      <c r="G644" s="133"/>
      <c r="H644" s="133"/>
      <c r="I644" s="133"/>
      <c r="J644" s="133"/>
      <c r="K644" s="133"/>
    </row>
    <row r="645" spans="5:11" ht="13.15" x14ac:dyDescent="0.25">
      <c r="E645" s="133"/>
      <c r="F645" s="133"/>
      <c r="G645" s="133"/>
      <c r="H645" s="133"/>
      <c r="I645" s="133"/>
      <c r="J645" s="133"/>
      <c r="K645" s="133"/>
    </row>
    <row r="646" spans="5:11" ht="13.15" x14ac:dyDescent="0.25">
      <c r="E646" s="133"/>
      <c r="F646" s="133"/>
      <c r="G646" s="133"/>
      <c r="H646" s="133"/>
      <c r="I646" s="133"/>
      <c r="J646" s="133"/>
      <c r="K646" s="133"/>
    </row>
    <row r="647" spans="5:11" ht="13.15" x14ac:dyDescent="0.25">
      <c r="E647" s="133"/>
      <c r="F647" s="133"/>
      <c r="G647" s="133"/>
      <c r="H647" s="133"/>
      <c r="I647" s="133"/>
      <c r="J647" s="133"/>
      <c r="K647" s="133"/>
    </row>
    <row r="648" spans="5:11" ht="13.15" x14ac:dyDescent="0.25">
      <c r="E648" s="133"/>
      <c r="F648" s="133"/>
      <c r="G648" s="133"/>
      <c r="H648" s="133"/>
      <c r="I648" s="133"/>
      <c r="J648" s="133"/>
      <c r="K648" s="133"/>
    </row>
    <row r="649" spans="5:11" ht="13.15" x14ac:dyDescent="0.25">
      <c r="E649" s="133"/>
      <c r="F649" s="133"/>
      <c r="G649" s="133"/>
      <c r="H649" s="133"/>
      <c r="I649" s="133"/>
      <c r="J649" s="133"/>
      <c r="K649" s="133"/>
    </row>
    <row r="650" spans="5:11" ht="13.15" x14ac:dyDescent="0.25">
      <c r="E650" s="133"/>
      <c r="F650" s="133"/>
      <c r="G650" s="133"/>
      <c r="H650" s="133"/>
      <c r="I650" s="133"/>
      <c r="J650" s="133"/>
      <c r="K650" s="133"/>
    </row>
    <row r="651" spans="5:11" ht="13.15" x14ac:dyDescent="0.25">
      <c r="E651" s="133"/>
      <c r="F651" s="133"/>
      <c r="G651" s="133"/>
      <c r="H651" s="133"/>
      <c r="I651" s="133"/>
      <c r="J651" s="133"/>
      <c r="K651" s="133"/>
    </row>
    <row r="652" spans="5:11" ht="13.15" x14ac:dyDescent="0.25">
      <c r="E652" s="133"/>
      <c r="F652" s="133"/>
      <c r="G652" s="133"/>
      <c r="H652" s="133"/>
      <c r="I652" s="133"/>
      <c r="J652" s="133"/>
      <c r="K652" s="133"/>
    </row>
    <row r="653" spans="5:11" ht="13.15" x14ac:dyDescent="0.25">
      <c r="E653" s="133"/>
      <c r="F653" s="133"/>
      <c r="G653" s="133"/>
      <c r="H653" s="133"/>
      <c r="I653" s="133"/>
      <c r="J653" s="133"/>
      <c r="K653" s="133"/>
    </row>
    <row r="654" spans="5:11" ht="13.15" x14ac:dyDescent="0.25">
      <c r="E654" s="133"/>
      <c r="F654" s="133"/>
      <c r="G654" s="133"/>
      <c r="H654" s="133"/>
      <c r="I654" s="133"/>
      <c r="J654" s="133"/>
      <c r="K654" s="133"/>
    </row>
    <row r="655" spans="5:11" ht="13.15" x14ac:dyDescent="0.25">
      <c r="E655" s="133"/>
      <c r="F655" s="133"/>
      <c r="G655" s="133"/>
      <c r="H655" s="133"/>
      <c r="I655" s="133"/>
      <c r="J655" s="133"/>
      <c r="K655" s="133"/>
    </row>
    <row r="656" spans="5:11" ht="13.15" x14ac:dyDescent="0.25">
      <c r="E656" s="133"/>
      <c r="F656" s="133"/>
      <c r="G656" s="133"/>
      <c r="H656" s="133"/>
      <c r="I656" s="133"/>
      <c r="J656" s="133"/>
      <c r="K656" s="133"/>
    </row>
    <row r="657" spans="5:11" ht="13.15" x14ac:dyDescent="0.25">
      <c r="E657" s="133"/>
      <c r="F657" s="133"/>
      <c r="G657" s="133"/>
      <c r="H657" s="133"/>
      <c r="I657" s="133"/>
      <c r="J657" s="133"/>
      <c r="K657" s="133"/>
    </row>
    <row r="658" spans="5:11" ht="13.15" x14ac:dyDescent="0.25">
      <c r="E658" s="133"/>
      <c r="F658" s="133"/>
      <c r="G658" s="133"/>
      <c r="H658" s="133"/>
      <c r="I658" s="133"/>
      <c r="J658" s="133"/>
      <c r="K658" s="133"/>
    </row>
    <row r="659" spans="5:11" ht="13.15" x14ac:dyDescent="0.25">
      <c r="E659" s="133"/>
      <c r="F659" s="133"/>
      <c r="G659" s="133"/>
      <c r="H659" s="133"/>
      <c r="I659" s="133"/>
      <c r="J659" s="133"/>
      <c r="K659" s="133"/>
    </row>
    <row r="660" spans="5:11" ht="13.15" x14ac:dyDescent="0.25">
      <c r="E660" s="133"/>
      <c r="F660" s="133"/>
      <c r="G660" s="133"/>
      <c r="H660" s="133"/>
      <c r="I660" s="133"/>
      <c r="J660" s="133"/>
      <c r="K660" s="133"/>
    </row>
    <row r="661" spans="5:11" ht="13.15" x14ac:dyDescent="0.25">
      <c r="E661" s="133"/>
      <c r="F661" s="133"/>
      <c r="G661" s="133"/>
      <c r="H661" s="133"/>
      <c r="I661" s="133"/>
      <c r="J661" s="133"/>
      <c r="K661" s="133"/>
    </row>
    <row r="662" spans="5:11" ht="13.15" x14ac:dyDescent="0.25">
      <c r="E662" s="133"/>
      <c r="F662" s="133"/>
      <c r="G662" s="133"/>
      <c r="H662" s="133"/>
      <c r="I662" s="133"/>
      <c r="J662" s="133"/>
      <c r="K662" s="133"/>
    </row>
    <row r="663" spans="5:11" ht="13.15" x14ac:dyDescent="0.25">
      <c r="E663" s="133"/>
      <c r="F663" s="133"/>
      <c r="G663" s="133"/>
      <c r="H663" s="133"/>
      <c r="I663" s="133"/>
      <c r="J663" s="133"/>
      <c r="K663" s="133"/>
    </row>
    <row r="664" spans="5:11" ht="13.15" x14ac:dyDescent="0.25">
      <c r="E664" s="133"/>
      <c r="F664" s="133"/>
      <c r="G664" s="133"/>
      <c r="H664" s="133"/>
      <c r="I664" s="133"/>
      <c r="J664" s="133"/>
      <c r="K664" s="133"/>
    </row>
    <row r="665" spans="5:11" ht="13.15" x14ac:dyDescent="0.25">
      <c r="E665" s="133"/>
      <c r="F665" s="133"/>
      <c r="G665" s="133"/>
      <c r="H665" s="133"/>
      <c r="I665" s="133"/>
      <c r="J665" s="133"/>
      <c r="K665" s="133"/>
    </row>
    <row r="666" spans="5:11" ht="13.15" x14ac:dyDescent="0.25">
      <c r="E666" s="133"/>
      <c r="F666" s="133"/>
      <c r="G666" s="133"/>
      <c r="H666" s="133"/>
      <c r="I666" s="133"/>
      <c r="J666" s="133"/>
      <c r="K666" s="133"/>
    </row>
    <row r="667" spans="5:11" ht="13.15" x14ac:dyDescent="0.25">
      <c r="E667" s="133"/>
      <c r="F667" s="133"/>
      <c r="G667" s="133"/>
      <c r="H667" s="133"/>
      <c r="I667" s="133"/>
      <c r="J667" s="133"/>
      <c r="K667" s="133"/>
    </row>
    <row r="668" spans="5:11" ht="13.15" x14ac:dyDescent="0.25">
      <c r="E668" s="133"/>
      <c r="F668" s="133"/>
      <c r="G668" s="133"/>
      <c r="H668" s="133"/>
      <c r="I668" s="133"/>
      <c r="J668" s="133"/>
      <c r="K668" s="133"/>
    </row>
    <row r="669" spans="5:11" ht="13.15" x14ac:dyDescent="0.25">
      <c r="E669" s="133"/>
      <c r="F669" s="133"/>
      <c r="G669" s="133"/>
      <c r="H669" s="133"/>
      <c r="I669" s="133"/>
      <c r="J669" s="133"/>
      <c r="K669" s="133"/>
    </row>
    <row r="670" spans="5:11" ht="13.15" x14ac:dyDescent="0.25">
      <c r="E670" s="133"/>
      <c r="F670" s="133"/>
      <c r="G670" s="133"/>
      <c r="H670" s="133"/>
      <c r="I670" s="133"/>
      <c r="J670" s="133"/>
      <c r="K670" s="133"/>
    </row>
    <row r="671" spans="5:11" ht="13.15" x14ac:dyDescent="0.25">
      <c r="E671" s="133"/>
      <c r="F671" s="133"/>
      <c r="G671" s="133"/>
      <c r="H671" s="133"/>
      <c r="I671" s="133"/>
      <c r="J671" s="133"/>
      <c r="K671" s="133"/>
    </row>
    <row r="672" spans="5:11" ht="13.15" x14ac:dyDescent="0.25">
      <c r="E672" s="133"/>
      <c r="F672" s="133"/>
      <c r="G672" s="133"/>
      <c r="H672" s="133"/>
      <c r="I672" s="133"/>
      <c r="J672" s="133"/>
      <c r="K672" s="133"/>
    </row>
    <row r="673" spans="5:11" ht="13.15" x14ac:dyDescent="0.25">
      <c r="E673" s="133"/>
      <c r="F673" s="133"/>
      <c r="G673" s="133"/>
      <c r="H673" s="133"/>
      <c r="I673" s="133"/>
      <c r="J673" s="133"/>
      <c r="K673" s="133"/>
    </row>
    <row r="674" spans="5:11" ht="13.15" x14ac:dyDescent="0.25">
      <c r="E674" s="133"/>
      <c r="F674" s="133"/>
      <c r="G674" s="133"/>
      <c r="H674" s="133"/>
      <c r="I674" s="133"/>
      <c r="J674" s="133"/>
      <c r="K674" s="133"/>
    </row>
    <row r="675" spans="5:11" ht="13.15" x14ac:dyDescent="0.25">
      <c r="E675" s="133"/>
      <c r="F675" s="133"/>
      <c r="G675" s="133"/>
      <c r="H675" s="133"/>
      <c r="I675" s="133"/>
      <c r="J675" s="133"/>
      <c r="K675" s="133"/>
    </row>
    <row r="676" spans="5:11" ht="13.15" x14ac:dyDescent="0.25">
      <c r="E676" s="133"/>
      <c r="F676" s="133"/>
      <c r="G676" s="133"/>
      <c r="H676" s="133"/>
      <c r="I676" s="133"/>
      <c r="J676" s="133"/>
      <c r="K676" s="133"/>
    </row>
    <row r="677" spans="5:11" ht="13.15" x14ac:dyDescent="0.25">
      <c r="E677" s="133"/>
      <c r="F677" s="133"/>
      <c r="G677" s="133"/>
      <c r="H677" s="133"/>
      <c r="I677" s="133"/>
      <c r="J677" s="133"/>
      <c r="K677" s="133"/>
    </row>
    <row r="678" spans="5:11" ht="13.15" x14ac:dyDescent="0.25">
      <c r="E678" s="133"/>
      <c r="F678" s="133"/>
      <c r="G678" s="133"/>
      <c r="H678" s="133"/>
      <c r="I678" s="133"/>
      <c r="J678" s="133"/>
      <c r="K678" s="133"/>
    </row>
    <row r="679" spans="5:11" ht="13.15" x14ac:dyDescent="0.25">
      <c r="E679" s="133"/>
      <c r="F679" s="133"/>
      <c r="G679" s="133"/>
      <c r="H679" s="133"/>
      <c r="I679" s="133"/>
      <c r="J679" s="133"/>
      <c r="K679" s="133"/>
    </row>
    <row r="680" spans="5:11" ht="13.15" x14ac:dyDescent="0.25">
      <c r="E680" s="133"/>
      <c r="F680" s="133"/>
      <c r="G680" s="133"/>
      <c r="H680" s="133"/>
      <c r="I680" s="133"/>
      <c r="J680" s="133"/>
      <c r="K680" s="133"/>
    </row>
    <row r="681" spans="5:11" ht="13.15" x14ac:dyDescent="0.25">
      <c r="E681" s="133"/>
      <c r="F681" s="133"/>
      <c r="G681" s="133"/>
      <c r="H681" s="133"/>
      <c r="I681" s="133"/>
      <c r="J681" s="133"/>
      <c r="K681" s="133"/>
    </row>
    <row r="682" spans="5:11" ht="13.15" x14ac:dyDescent="0.25">
      <c r="E682" s="133"/>
      <c r="F682" s="133"/>
      <c r="G682" s="133"/>
      <c r="H682" s="133"/>
      <c r="I682" s="133"/>
      <c r="J682" s="133"/>
      <c r="K682" s="133"/>
    </row>
    <row r="683" spans="5:11" ht="13.15" x14ac:dyDescent="0.25">
      <c r="E683" s="133"/>
      <c r="F683" s="133"/>
      <c r="G683" s="133"/>
      <c r="H683" s="133"/>
      <c r="I683" s="133"/>
      <c r="J683" s="133"/>
      <c r="K683" s="133"/>
    </row>
    <row r="684" spans="5:11" ht="13.15" x14ac:dyDescent="0.25">
      <c r="E684" s="133"/>
      <c r="F684" s="133"/>
      <c r="G684" s="133"/>
      <c r="H684" s="133"/>
      <c r="I684" s="133"/>
      <c r="J684" s="133"/>
      <c r="K684" s="133"/>
    </row>
    <row r="685" spans="5:11" ht="13.15" x14ac:dyDescent="0.25">
      <c r="E685" s="133"/>
      <c r="F685" s="133"/>
      <c r="G685" s="133"/>
      <c r="H685" s="133"/>
      <c r="I685" s="133"/>
      <c r="J685" s="133"/>
      <c r="K685" s="133"/>
    </row>
    <row r="686" spans="5:11" ht="13.15" x14ac:dyDescent="0.25">
      <c r="E686" s="133"/>
      <c r="F686" s="133"/>
      <c r="G686" s="133"/>
      <c r="H686" s="133"/>
      <c r="I686" s="133"/>
      <c r="J686" s="133"/>
      <c r="K686" s="133"/>
    </row>
    <row r="687" spans="5:11" ht="13.15" x14ac:dyDescent="0.25">
      <c r="E687" s="133"/>
      <c r="F687" s="133"/>
      <c r="G687" s="133"/>
      <c r="H687" s="133"/>
      <c r="I687" s="133"/>
      <c r="J687" s="133"/>
      <c r="K687" s="133"/>
    </row>
    <row r="688" spans="5:11" ht="13.15" x14ac:dyDescent="0.25">
      <c r="E688" s="133"/>
      <c r="F688" s="133"/>
      <c r="G688" s="133"/>
      <c r="H688" s="133"/>
      <c r="I688" s="133"/>
      <c r="J688" s="133"/>
      <c r="K688" s="133"/>
    </row>
    <row r="689" spans="5:11" ht="13.15" x14ac:dyDescent="0.25">
      <c r="E689" s="133"/>
      <c r="F689" s="133"/>
      <c r="G689" s="133"/>
      <c r="H689" s="133"/>
      <c r="I689" s="133"/>
      <c r="J689" s="133"/>
      <c r="K689" s="133"/>
    </row>
    <row r="690" spans="5:11" ht="13.15" x14ac:dyDescent="0.25">
      <c r="E690" s="133"/>
      <c r="F690" s="133"/>
      <c r="G690" s="133"/>
      <c r="H690" s="133"/>
      <c r="I690" s="133"/>
      <c r="J690" s="133"/>
      <c r="K690" s="133"/>
    </row>
    <row r="691" spans="5:11" ht="13.15" x14ac:dyDescent="0.25">
      <c r="E691" s="133"/>
      <c r="F691" s="133"/>
      <c r="G691" s="133"/>
      <c r="H691" s="133"/>
      <c r="I691" s="133"/>
      <c r="J691" s="133"/>
      <c r="K691" s="133"/>
    </row>
    <row r="692" spans="5:11" ht="13.15" x14ac:dyDescent="0.25">
      <c r="E692" s="133"/>
      <c r="F692" s="133"/>
      <c r="G692" s="133"/>
      <c r="H692" s="133"/>
      <c r="I692" s="133"/>
      <c r="J692" s="133"/>
      <c r="K692" s="133"/>
    </row>
    <row r="693" spans="5:11" ht="13.15" x14ac:dyDescent="0.25">
      <c r="E693" s="133"/>
      <c r="F693" s="133"/>
      <c r="G693" s="133"/>
      <c r="H693" s="133"/>
      <c r="I693" s="133"/>
      <c r="J693" s="133"/>
      <c r="K693" s="133"/>
    </row>
    <row r="694" spans="5:11" ht="13.15" x14ac:dyDescent="0.25">
      <c r="E694" s="133"/>
      <c r="F694" s="133"/>
      <c r="G694" s="133"/>
      <c r="H694" s="133"/>
      <c r="I694" s="133"/>
      <c r="J694" s="133"/>
      <c r="K694" s="133"/>
    </row>
    <row r="695" spans="5:11" ht="13.15" x14ac:dyDescent="0.25">
      <c r="E695" s="133"/>
      <c r="F695" s="133"/>
      <c r="G695" s="133"/>
      <c r="H695" s="133"/>
      <c r="I695" s="133"/>
      <c r="J695" s="133"/>
      <c r="K695" s="133"/>
    </row>
    <row r="696" spans="5:11" ht="13.15" x14ac:dyDescent="0.25">
      <c r="E696" s="133"/>
      <c r="F696" s="133"/>
      <c r="G696" s="133"/>
      <c r="H696" s="133"/>
      <c r="I696" s="133"/>
      <c r="J696" s="133"/>
      <c r="K696" s="133"/>
    </row>
    <row r="697" spans="5:11" ht="13.15" x14ac:dyDescent="0.25">
      <c r="E697" s="133"/>
      <c r="F697" s="133"/>
      <c r="G697" s="133"/>
      <c r="H697" s="133"/>
      <c r="I697" s="133"/>
      <c r="J697" s="133"/>
      <c r="K697" s="133"/>
    </row>
    <row r="698" spans="5:11" ht="13.15" x14ac:dyDescent="0.25">
      <c r="E698" s="133"/>
      <c r="F698" s="133"/>
      <c r="G698" s="133"/>
      <c r="H698" s="133"/>
      <c r="I698" s="133"/>
      <c r="J698" s="133"/>
      <c r="K698" s="133"/>
    </row>
    <row r="699" spans="5:11" ht="13.15" x14ac:dyDescent="0.25">
      <c r="E699" s="133"/>
      <c r="F699" s="133"/>
      <c r="G699" s="133"/>
      <c r="H699" s="133"/>
      <c r="I699" s="133"/>
      <c r="J699" s="133"/>
      <c r="K699" s="133"/>
    </row>
    <row r="700" spans="5:11" ht="13.15" x14ac:dyDescent="0.25">
      <c r="E700" s="133"/>
      <c r="F700" s="133"/>
      <c r="G700" s="133"/>
      <c r="H700" s="133"/>
      <c r="I700" s="133"/>
      <c r="J700" s="133"/>
      <c r="K700" s="133"/>
    </row>
    <row r="701" spans="5:11" ht="13.15" x14ac:dyDescent="0.25">
      <c r="E701" s="133"/>
      <c r="F701" s="133"/>
      <c r="G701" s="133"/>
      <c r="H701" s="133"/>
      <c r="I701" s="133"/>
      <c r="J701" s="133"/>
      <c r="K701" s="133"/>
    </row>
    <row r="702" spans="5:11" ht="13.15" x14ac:dyDescent="0.25">
      <c r="E702" s="133"/>
      <c r="F702" s="133"/>
      <c r="G702" s="133"/>
      <c r="H702" s="133"/>
      <c r="I702" s="133"/>
      <c r="J702" s="133"/>
      <c r="K702" s="133"/>
    </row>
    <row r="703" spans="5:11" ht="13.15" x14ac:dyDescent="0.25">
      <c r="E703" s="133"/>
      <c r="F703" s="133"/>
      <c r="G703" s="133"/>
      <c r="H703" s="133"/>
      <c r="I703" s="133"/>
      <c r="J703" s="133"/>
      <c r="K703" s="133"/>
    </row>
    <row r="704" spans="5:11" ht="13.15" x14ac:dyDescent="0.25">
      <c r="E704" s="133"/>
      <c r="F704" s="133"/>
      <c r="G704" s="133"/>
      <c r="H704" s="133"/>
      <c r="I704" s="133"/>
      <c r="J704" s="133"/>
      <c r="K704" s="133"/>
    </row>
    <row r="705" spans="5:11" ht="13.15" x14ac:dyDescent="0.25">
      <c r="E705" s="133"/>
      <c r="F705" s="133"/>
      <c r="G705" s="133"/>
      <c r="H705" s="133"/>
      <c r="I705" s="133"/>
      <c r="J705" s="133"/>
      <c r="K705" s="133"/>
    </row>
    <row r="706" spans="5:11" ht="13.15" x14ac:dyDescent="0.25">
      <c r="E706" s="133"/>
      <c r="F706" s="133"/>
      <c r="G706" s="133"/>
      <c r="H706" s="133"/>
      <c r="I706" s="133"/>
      <c r="J706" s="133"/>
      <c r="K706" s="133"/>
    </row>
    <row r="707" spans="5:11" ht="13.15" x14ac:dyDescent="0.25">
      <c r="E707" s="133"/>
      <c r="F707" s="133"/>
      <c r="G707" s="133"/>
      <c r="H707" s="133"/>
      <c r="I707" s="133"/>
      <c r="J707" s="133"/>
      <c r="K707" s="133"/>
    </row>
    <row r="708" spans="5:11" ht="13.15" x14ac:dyDescent="0.25">
      <c r="E708" s="133"/>
      <c r="F708" s="133"/>
      <c r="G708" s="133"/>
      <c r="H708" s="133"/>
      <c r="I708" s="133"/>
      <c r="J708" s="133"/>
      <c r="K708" s="133"/>
    </row>
    <row r="709" spans="5:11" ht="13.15" x14ac:dyDescent="0.25">
      <c r="E709" s="133"/>
      <c r="F709" s="133"/>
      <c r="G709" s="133"/>
      <c r="H709" s="133"/>
      <c r="I709" s="133"/>
      <c r="J709" s="133"/>
      <c r="K709" s="133"/>
    </row>
    <row r="710" spans="5:11" ht="13.15" x14ac:dyDescent="0.25">
      <c r="E710" s="133"/>
      <c r="F710" s="133"/>
      <c r="G710" s="133"/>
      <c r="H710" s="133"/>
      <c r="I710" s="133"/>
      <c r="J710" s="133"/>
      <c r="K710" s="133"/>
    </row>
    <row r="711" spans="5:11" ht="13.15" x14ac:dyDescent="0.25">
      <c r="E711" s="133"/>
      <c r="F711" s="133"/>
      <c r="G711" s="133"/>
      <c r="H711" s="133"/>
      <c r="I711" s="133"/>
      <c r="J711" s="133"/>
      <c r="K711" s="133"/>
    </row>
    <row r="712" spans="5:11" ht="13.15" x14ac:dyDescent="0.25">
      <c r="E712" s="133"/>
      <c r="F712" s="133"/>
      <c r="G712" s="133"/>
      <c r="H712" s="133"/>
      <c r="I712" s="133"/>
      <c r="J712" s="133"/>
      <c r="K712" s="133"/>
    </row>
    <row r="713" spans="5:11" ht="13.15" x14ac:dyDescent="0.25">
      <c r="E713" s="133"/>
      <c r="F713" s="133"/>
      <c r="G713" s="133"/>
      <c r="H713" s="133"/>
      <c r="I713" s="133"/>
      <c r="J713" s="133"/>
      <c r="K713" s="133"/>
    </row>
    <row r="714" spans="5:11" ht="13.15" x14ac:dyDescent="0.25">
      <c r="E714" s="133"/>
      <c r="F714" s="133"/>
      <c r="G714" s="133"/>
      <c r="H714" s="133"/>
      <c r="I714" s="133"/>
      <c r="J714" s="133"/>
      <c r="K714" s="133"/>
    </row>
    <row r="715" spans="5:11" ht="13.15" x14ac:dyDescent="0.25">
      <c r="E715" s="133"/>
      <c r="F715" s="133"/>
      <c r="G715" s="133"/>
      <c r="H715" s="133"/>
      <c r="I715" s="133"/>
      <c r="J715" s="133"/>
      <c r="K715" s="133"/>
    </row>
    <row r="716" spans="5:11" ht="13.15" x14ac:dyDescent="0.25">
      <c r="E716" s="133"/>
      <c r="F716" s="133"/>
      <c r="G716" s="133"/>
      <c r="H716" s="133"/>
      <c r="I716" s="133"/>
      <c r="J716" s="133"/>
      <c r="K716" s="133"/>
    </row>
    <row r="717" spans="5:11" ht="13.15" x14ac:dyDescent="0.25">
      <c r="E717" s="133"/>
      <c r="F717" s="133"/>
      <c r="G717" s="133"/>
      <c r="H717" s="133"/>
      <c r="I717" s="133"/>
      <c r="J717" s="133"/>
      <c r="K717" s="133"/>
    </row>
    <row r="718" spans="5:11" ht="13.15" x14ac:dyDescent="0.25">
      <c r="E718" s="133"/>
      <c r="F718" s="133"/>
      <c r="G718" s="133"/>
      <c r="H718" s="133"/>
      <c r="I718" s="133"/>
      <c r="J718" s="133"/>
      <c r="K718" s="133"/>
    </row>
    <row r="719" spans="5:11" ht="13.15" x14ac:dyDescent="0.25">
      <c r="E719" s="133"/>
      <c r="F719" s="133"/>
      <c r="G719" s="133"/>
      <c r="H719" s="133"/>
      <c r="I719" s="133"/>
      <c r="J719" s="133"/>
      <c r="K719" s="133"/>
    </row>
    <row r="720" spans="5:11" ht="13.15" x14ac:dyDescent="0.25">
      <c r="E720" s="133"/>
      <c r="F720" s="133"/>
      <c r="G720" s="133"/>
      <c r="H720" s="133"/>
      <c r="I720" s="133"/>
      <c r="J720" s="133"/>
      <c r="K720" s="133"/>
    </row>
    <row r="721" spans="5:11" ht="13.15" x14ac:dyDescent="0.25">
      <c r="E721" s="133"/>
      <c r="F721" s="133"/>
      <c r="G721" s="133"/>
      <c r="H721" s="133"/>
      <c r="I721" s="133"/>
      <c r="J721" s="133"/>
      <c r="K721" s="133"/>
    </row>
    <row r="722" spans="5:11" ht="13.15" x14ac:dyDescent="0.25">
      <c r="E722" s="133"/>
      <c r="F722" s="133"/>
      <c r="G722" s="133"/>
      <c r="H722" s="133"/>
      <c r="I722" s="133"/>
      <c r="J722" s="133"/>
      <c r="K722" s="133"/>
    </row>
    <row r="723" spans="5:11" ht="13.15" x14ac:dyDescent="0.25">
      <c r="E723" s="133"/>
      <c r="F723" s="133"/>
      <c r="G723" s="133"/>
      <c r="H723" s="133"/>
      <c r="I723" s="133"/>
      <c r="J723" s="133"/>
      <c r="K723" s="133"/>
    </row>
    <row r="724" spans="5:11" ht="13.15" x14ac:dyDescent="0.25">
      <c r="E724" s="133"/>
      <c r="F724" s="133"/>
      <c r="G724" s="133"/>
      <c r="H724" s="133"/>
      <c r="I724" s="133"/>
      <c r="J724" s="133"/>
      <c r="K724" s="133"/>
    </row>
    <row r="725" spans="5:11" ht="13.15" x14ac:dyDescent="0.25">
      <c r="E725" s="133"/>
      <c r="F725" s="133"/>
      <c r="G725" s="133"/>
      <c r="H725" s="133"/>
      <c r="I725" s="133"/>
      <c r="J725" s="133"/>
      <c r="K725" s="133"/>
    </row>
    <row r="726" spans="5:11" ht="13.15" x14ac:dyDescent="0.25">
      <c r="E726" s="133"/>
      <c r="F726" s="133"/>
      <c r="G726" s="133"/>
      <c r="H726" s="133"/>
      <c r="I726" s="133"/>
      <c r="J726" s="133"/>
      <c r="K726" s="133"/>
    </row>
    <row r="727" spans="5:11" ht="13.15" x14ac:dyDescent="0.25">
      <c r="E727" s="133"/>
      <c r="F727" s="133"/>
      <c r="G727" s="133"/>
      <c r="H727" s="133"/>
      <c r="I727" s="133"/>
      <c r="J727" s="133"/>
      <c r="K727" s="133"/>
    </row>
    <row r="728" spans="5:11" ht="13.15" x14ac:dyDescent="0.25">
      <c r="E728" s="133"/>
      <c r="F728" s="133"/>
      <c r="G728" s="133"/>
      <c r="H728" s="133"/>
      <c r="I728" s="133"/>
      <c r="J728" s="133"/>
      <c r="K728" s="133"/>
    </row>
    <row r="729" spans="5:11" ht="13.15" x14ac:dyDescent="0.25">
      <c r="E729" s="133"/>
      <c r="F729" s="133"/>
      <c r="G729" s="133"/>
      <c r="H729" s="133"/>
      <c r="I729" s="133"/>
      <c r="J729" s="133"/>
      <c r="K729" s="133"/>
    </row>
    <row r="730" spans="5:11" ht="13.15" x14ac:dyDescent="0.25">
      <c r="E730" s="133"/>
      <c r="F730" s="133"/>
      <c r="G730" s="133"/>
      <c r="H730" s="133"/>
      <c r="I730" s="133"/>
      <c r="J730" s="133"/>
      <c r="K730" s="133"/>
    </row>
    <row r="731" spans="5:11" ht="13.15" x14ac:dyDescent="0.25">
      <c r="E731" s="133"/>
      <c r="F731" s="133"/>
      <c r="G731" s="133"/>
      <c r="H731" s="133"/>
      <c r="I731" s="133"/>
      <c r="J731" s="133"/>
      <c r="K731" s="133"/>
    </row>
    <row r="732" spans="5:11" ht="13.15" x14ac:dyDescent="0.25">
      <c r="E732" s="133"/>
      <c r="F732" s="133"/>
      <c r="G732" s="133"/>
      <c r="H732" s="133"/>
      <c r="I732" s="133"/>
      <c r="J732" s="133"/>
      <c r="K732" s="133"/>
    </row>
    <row r="733" spans="5:11" ht="13.15" x14ac:dyDescent="0.25">
      <c r="E733" s="133"/>
      <c r="F733" s="133"/>
      <c r="G733" s="133"/>
      <c r="H733" s="133"/>
      <c r="I733" s="133"/>
      <c r="J733" s="133"/>
      <c r="K733" s="133"/>
    </row>
    <row r="734" spans="5:11" ht="13.15" x14ac:dyDescent="0.25">
      <c r="E734" s="133"/>
      <c r="F734" s="133"/>
      <c r="G734" s="133"/>
      <c r="H734" s="133"/>
      <c r="I734" s="133"/>
      <c r="J734" s="133"/>
      <c r="K734" s="133"/>
    </row>
    <row r="735" spans="5:11" ht="13.15" x14ac:dyDescent="0.25">
      <c r="E735" s="133"/>
      <c r="F735" s="133"/>
      <c r="G735" s="133"/>
      <c r="H735" s="133"/>
      <c r="I735" s="133"/>
      <c r="J735" s="133"/>
      <c r="K735" s="133"/>
    </row>
    <row r="736" spans="5:11" ht="13.15" x14ac:dyDescent="0.25">
      <c r="E736" s="133"/>
      <c r="F736" s="133"/>
      <c r="G736" s="133"/>
      <c r="H736" s="133"/>
      <c r="I736" s="133"/>
      <c r="J736" s="133"/>
      <c r="K736" s="133"/>
    </row>
    <row r="737" spans="5:11" ht="13.15" x14ac:dyDescent="0.25">
      <c r="E737" s="133"/>
      <c r="F737" s="133"/>
      <c r="G737" s="133"/>
      <c r="H737" s="133"/>
      <c r="I737" s="133"/>
      <c r="J737" s="133"/>
      <c r="K737" s="133"/>
    </row>
    <row r="738" spans="5:11" ht="13.15" x14ac:dyDescent="0.25">
      <c r="E738" s="133"/>
      <c r="F738" s="133"/>
      <c r="G738" s="133"/>
      <c r="H738" s="133"/>
      <c r="I738" s="133"/>
      <c r="J738" s="133"/>
      <c r="K738" s="133"/>
    </row>
    <row r="739" spans="5:11" ht="13.15" x14ac:dyDescent="0.25">
      <c r="E739" s="133"/>
      <c r="F739" s="133"/>
      <c r="G739" s="133"/>
      <c r="H739" s="133"/>
      <c r="I739" s="133"/>
      <c r="J739" s="133"/>
      <c r="K739" s="133"/>
    </row>
    <row r="740" spans="5:11" ht="13.15" x14ac:dyDescent="0.25">
      <c r="E740" s="133"/>
      <c r="F740" s="133"/>
      <c r="G740" s="133"/>
      <c r="H740" s="133"/>
      <c r="I740" s="133"/>
      <c r="J740" s="133"/>
      <c r="K740" s="133"/>
    </row>
    <row r="741" spans="5:11" ht="13.15" x14ac:dyDescent="0.25">
      <c r="E741" s="133"/>
      <c r="F741" s="133"/>
      <c r="G741" s="133"/>
      <c r="H741" s="133"/>
      <c r="I741" s="133"/>
      <c r="J741" s="133"/>
      <c r="K741" s="133"/>
    </row>
    <row r="742" spans="5:11" ht="13.15" x14ac:dyDescent="0.25">
      <c r="E742" s="133"/>
      <c r="F742" s="133"/>
      <c r="G742" s="133"/>
      <c r="H742" s="133"/>
      <c r="I742" s="133"/>
      <c r="J742" s="133"/>
      <c r="K742" s="133"/>
    </row>
    <row r="743" spans="5:11" ht="13.15" x14ac:dyDescent="0.25">
      <c r="E743" s="133"/>
      <c r="F743" s="133"/>
      <c r="G743" s="133"/>
      <c r="H743" s="133"/>
      <c r="I743" s="133"/>
      <c r="J743" s="133"/>
      <c r="K743" s="133"/>
    </row>
    <row r="744" spans="5:11" ht="13.15" x14ac:dyDescent="0.25">
      <c r="E744" s="133"/>
      <c r="F744" s="133"/>
      <c r="G744" s="133"/>
      <c r="H744" s="133"/>
      <c r="I744" s="133"/>
      <c r="J744" s="133"/>
      <c r="K744" s="133"/>
    </row>
    <row r="745" spans="5:11" ht="13.15" x14ac:dyDescent="0.25">
      <c r="E745" s="133"/>
      <c r="F745" s="133"/>
      <c r="G745" s="133"/>
      <c r="H745" s="133"/>
      <c r="I745" s="133"/>
      <c r="J745" s="133"/>
      <c r="K745" s="133"/>
    </row>
    <row r="746" spans="5:11" ht="13.15" x14ac:dyDescent="0.25">
      <c r="E746" s="133"/>
      <c r="F746" s="133"/>
      <c r="G746" s="133"/>
      <c r="H746" s="133"/>
      <c r="I746" s="133"/>
      <c r="J746" s="133"/>
      <c r="K746" s="133"/>
    </row>
    <row r="747" spans="5:11" ht="13.15" x14ac:dyDescent="0.25">
      <c r="E747" s="133"/>
      <c r="F747" s="133"/>
      <c r="G747" s="133"/>
      <c r="H747" s="133"/>
      <c r="I747" s="133"/>
      <c r="J747" s="133"/>
      <c r="K747" s="133"/>
    </row>
    <row r="748" spans="5:11" ht="13.15" x14ac:dyDescent="0.25">
      <c r="E748" s="133"/>
      <c r="F748" s="133"/>
      <c r="G748" s="133"/>
      <c r="H748" s="133"/>
      <c r="I748" s="133"/>
      <c r="J748" s="133"/>
      <c r="K748" s="133"/>
    </row>
    <row r="749" spans="5:11" ht="13.15" x14ac:dyDescent="0.25">
      <c r="E749" s="133"/>
      <c r="F749" s="133"/>
      <c r="G749" s="133"/>
      <c r="H749" s="133"/>
      <c r="I749" s="133"/>
      <c r="J749" s="133"/>
      <c r="K749" s="133"/>
    </row>
    <row r="750" spans="5:11" ht="13.15" x14ac:dyDescent="0.25">
      <c r="E750" s="133"/>
      <c r="F750" s="133"/>
      <c r="G750" s="133"/>
      <c r="H750" s="133"/>
      <c r="I750" s="133"/>
      <c r="J750" s="133"/>
      <c r="K750" s="133"/>
    </row>
    <row r="751" spans="5:11" ht="13.15" x14ac:dyDescent="0.25">
      <c r="E751" s="133"/>
      <c r="F751" s="133"/>
      <c r="G751" s="133"/>
      <c r="H751" s="133"/>
      <c r="I751" s="133"/>
      <c r="J751" s="133"/>
      <c r="K751" s="133"/>
    </row>
    <row r="752" spans="5:11" ht="13.15" x14ac:dyDescent="0.25">
      <c r="E752" s="133"/>
      <c r="F752" s="133"/>
      <c r="G752" s="133"/>
      <c r="H752" s="133"/>
      <c r="I752" s="133"/>
      <c r="J752" s="133"/>
      <c r="K752" s="133"/>
    </row>
    <row r="753" spans="5:11" ht="13.15" x14ac:dyDescent="0.25">
      <c r="E753" s="133"/>
      <c r="F753" s="133"/>
      <c r="G753" s="133"/>
      <c r="H753" s="133"/>
      <c r="I753" s="133"/>
      <c r="J753" s="133"/>
      <c r="K753" s="133"/>
    </row>
    <row r="754" spans="5:11" ht="13.15" x14ac:dyDescent="0.25">
      <c r="E754" s="133"/>
      <c r="F754" s="133"/>
      <c r="G754" s="133"/>
      <c r="H754" s="133"/>
      <c r="I754" s="133"/>
      <c r="J754" s="133"/>
      <c r="K754" s="133"/>
    </row>
    <row r="755" spans="5:11" ht="13.15" x14ac:dyDescent="0.25">
      <c r="E755" s="133"/>
      <c r="F755" s="133"/>
      <c r="G755" s="133"/>
      <c r="H755" s="133"/>
      <c r="I755" s="133"/>
      <c r="J755" s="133"/>
      <c r="K755" s="133"/>
    </row>
    <row r="756" spans="5:11" ht="13.15" x14ac:dyDescent="0.25">
      <c r="E756" s="133"/>
      <c r="F756" s="133"/>
      <c r="G756" s="133"/>
      <c r="H756" s="133"/>
      <c r="I756" s="133"/>
      <c r="J756" s="133"/>
      <c r="K756" s="133"/>
    </row>
    <row r="757" spans="5:11" ht="13.15" x14ac:dyDescent="0.25">
      <c r="E757" s="133"/>
      <c r="F757" s="133"/>
      <c r="G757" s="133"/>
      <c r="H757" s="133"/>
      <c r="I757" s="133"/>
      <c r="J757" s="133"/>
      <c r="K757" s="133"/>
    </row>
    <row r="758" spans="5:11" ht="13.15" x14ac:dyDescent="0.25">
      <c r="E758" s="133"/>
      <c r="F758" s="133"/>
      <c r="G758" s="133"/>
      <c r="H758" s="133"/>
      <c r="I758" s="133"/>
      <c r="J758" s="133"/>
      <c r="K758" s="133"/>
    </row>
    <row r="759" spans="5:11" ht="13.15" x14ac:dyDescent="0.25">
      <c r="E759" s="133"/>
      <c r="F759" s="133"/>
      <c r="G759" s="133"/>
      <c r="H759" s="133"/>
      <c r="I759" s="133"/>
      <c r="J759" s="133"/>
      <c r="K759" s="133"/>
    </row>
    <row r="760" spans="5:11" ht="13.15" x14ac:dyDescent="0.25">
      <c r="E760" s="133"/>
      <c r="F760" s="133"/>
      <c r="G760" s="133"/>
      <c r="H760" s="133"/>
      <c r="I760" s="133"/>
      <c r="J760" s="133"/>
      <c r="K760" s="133"/>
    </row>
    <row r="761" spans="5:11" ht="13.15" x14ac:dyDescent="0.25">
      <c r="E761" s="133"/>
      <c r="F761" s="133"/>
      <c r="G761" s="133"/>
      <c r="H761" s="133"/>
      <c r="I761" s="133"/>
      <c r="J761" s="133"/>
      <c r="K761" s="133"/>
    </row>
    <row r="762" spans="5:11" ht="13.15" x14ac:dyDescent="0.25">
      <c r="E762" s="133"/>
      <c r="F762" s="133"/>
      <c r="G762" s="133"/>
      <c r="H762" s="133"/>
      <c r="I762" s="133"/>
      <c r="J762" s="133"/>
      <c r="K762" s="133"/>
    </row>
    <row r="763" spans="5:11" ht="13.15" x14ac:dyDescent="0.25">
      <c r="E763" s="133"/>
      <c r="F763" s="133"/>
      <c r="G763" s="133"/>
      <c r="H763" s="133"/>
      <c r="I763" s="133"/>
      <c r="J763" s="133"/>
      <c r="K763" s="133"/>
    </row>
    <row r="764" spans="5:11" ht="13.15" x14ac:dyDescent="0.25">
      <c r="E764" s="133"/>
      <c r="F764" s="133"/>
      <c r="G764" s="133"/>
      <c r="H764" s="133"/>
      <c r="I764" s="133"/>
      <c r="J764" s="133"/>
      <c r="K764" s="133"/>
    </row>
    <row r="765" spans="5:11" ht="13.15" x14ac:dyDescent="0.25">
      <c r="E765" s="133"/>
      <c r="F765" s="133"/>
      <c r="G765" s="133"/>
      <c r="H765" s="133"/>
      <c r="I765" s="133"/>
      <c r="J765" s="133"/>
      <c r="K765" s="133"/>
    </row>
    <row r="766" spans="5:11" ht="13.15" x14ac:dyDescent="0.25">
      <c r="E766" s="133"/>
      <c r="F766" s="133"/>
      <c r="G766" s="133"/>
      <c r="H766" s="133"/>
      <c r="I766" s="133"/>
      <c r="J766" s="133"/>
      <c r="K766" s="133"/>
    </row>
    <row r="767" spans="5:11" ht="13.15" x14ac:dyDescent="0.25">
      <c r="E767" s="133"/>
      <c r="F767" s="133"/>
      <c r="G767" s="133"/>
      <c r="H767" s="133"/>
      <c r="I767" s="133"/>
      <c r="J767" s="133"/>
      <c r="K767" s="133"/>
    </row>
    <row r="768" spans="5:11" ht="13.15" x14ac:dyDescent="0.25">
      <c r="E768" s="133"/>
      <c r="F768" s="133"/>
      <c r="G768" s="133"/>
      <c r="H768" s="133"/>
      <c r="I768" s="133"/>
      <c r="J768" s="133"/>
      <c r="K768" s="133"/>
    </row>
    <row r="769" spans="5:11" ht="13.15" x14ac:dyDescent="0.25">
      <c r="E769" s="133"/>
      <c r="F769" s="133"/>
      <c r="G769" s="133"/>
      <c r="H769" s="133"/>
      <c r="I769" s="133"/>
      <c r="J769" s="133"/>
      <c r="K769" s="133"/>
    </row>
    <row r="770" spans="5:11" ht="13.15" x14ac:dyDescent="0.25">
      <c r="E770" s="133"/>
      <c r="F770" s="133"/>
      <c r="G770" s="133"/>
      <c r="H770" s="133"/>
      <c r="I770" s="133"/>
      <c r="J770" s="133"/>
      <c r="K770" s="133"/>
    </row>
    <row r="771" spans="5:11" ht="13.15" x14ac:dyDescent="0.25">
      <c r="E771" s="133"/>
      <c r="F771" s="133"/>
      <c r="G771" s="133"/>
      <c r="H771" s="133"/>
      <c r="I771" s="133"/>
      <c r="J771" s="133"/>
      <c r="K771" s="133"/>
    </row>
    <row r="772" spans="5:11" ht="13.15" x14ac:dyDescent="0.25">
      <c r="E772" s="133"/>
      <c r="F772" s="133"/>
      <c r="G772" s="133"/>
      <c r="H772" s="133"/>
      <c r="I772" s="133"/>
      <c r="J772" s="133"/>
      <c r="K772" s="133"/>
    </row>
    <row r="773" spans="5:11" ht="13.15" x14ac:dyDescent="0.25">
      <c r="E773" s="133"/>
      <c r="F773" s="133"/>
      <c r="G773" s="133"/>
      <c r="H773" s="133"/>
      <c r="I773" s="133"/>
      <c r="J773" s="133"/>
      <c r="K773" s="133"/>
    </row>
    <row r="774" spans="5:11" ht="13.15" x14ac:dyDescent="0.25">
      <c r="E774" s="133"/>
      <c r="F774" s="133"/>
      <c r="G774" s="133"/>
      <c r="H774" s="133"/>
      <c r="I774" s="133"/>
      <c r="J774" s="133"/>
      <c r="K774" s="133"/>
    </row>
    <row r="775" spans="5:11" ht="13.15" x14ac:dyDescent="0.25">
      <c r="E775" s="133"/>
      <c r="F775" s="133"/>
      <c r="G775" s="133"/>
      <c r="H775" s="133"/>
      <c r="I775" s="133"/>
      <c r="J775" s="133"/>
      <c r="K775" s="133"/>
    </row>
    <row r="776" spans="5:11" ht="13.15" x14ac:dyDescent="0.25">
      <c r="E776" s="133"/>
      <c r="F776" s="133"/>
      <c r="G776" s="133"/>
      <c r="H776" s="133"/>
      <c r="I776" s="133"/>
      <c r="J776" s="133"/>
      <c r="K776" s="133"/>
    </row>
    <row r="777" spans="5:11" ht="13.15" x14ac:dyDescent="0.25">
      <c r="E777" s="133"/>
      <c r="F777" s="133"/>
      <c r="G777" s="133"/>
      <c r="H777" s="133"/>
      <c r="I777" s="133"/>
      <c r="J777" s="133"/>
      <c r="K777" s="133"/>
    </row>
    <row r="778" spans="5:11" ht="13.15" x14ac:dyDescent="0.25">
      <c r="E778" s="133"/>
      <c r="F778" s="133"/>
      <c r="G778" s="133"/>
      <c r="H778" s="133"/>
      <c r="I778" s="133"/>
      <c r="J778" s="133"/>
      <c r="K778" s="133"/>
    </row>
    <row r="779" spans="5:11" ht="13.15" x14ac:dyDescent="0.25">
      <c r="E779" s="133"/>
      <c r="F779" s="133"/>
      <c r="G779" s="133"/>
      <c r="H779" s="133"/>
      <c r="I779" s="133"/>
      <c r="J779" s="133"/>
      <c r="K779" s="133"/>
    </row>
    <row r="780" spans="5:11" ht="13.15" x14ac:dyDescent="0.25">
      <c r="E780" s="133"/>
      <c r="F780" s="133"/>
      <c r="G780" s="133"/>
      <c r="H780" s="133"/>
      <c r="I780" s="133"/>
      <c r="J780" s="133"/>
      <c r="K780" s="133"/>
    </row>
    <row r="781" spans="5:11" ht="13.15" x14ac:dyDescent="0.25">
      <c r="E781" s="133"/>
      <c r="F781" s="133"/>
      <c r="G781" s="133"/>
      <c r="H781" s="133"/>
      <c r="I781" s="133"/>
      <c r="J781" s="133"/>
      <c r="K781" s="133"/>
    </row>
    <row r="782" spans="5:11" ht="13.15" x14ac:dyDescent="0.25">
      <c r="E782" s="133"/>
      <c r="F782" s="133"/>
      <c r="G782" s="133"/>
      <c r="H782" s="133"/>
      <c r="I782" s="133"/>
      <c r="J782" s="133"/>
      <c r="K782" s="133"/>
    </row>
    <row r="783" spans="5:11" ht="13.15" x14ac:dyDescent="0.25">
      <c r="E783" s="133"/>
      <c r="F783" s="133"/>
      <c r="G783" s="133"/>
      <c r="H783" s="133"/>
      <c r="I783" s="133"/>
      <c r="J783" s="133"/>
      <c r="K783" s="133"/>
    </row>
    <row r="784" spans="5:11" ht="13.15" x14ac:dyDescent="0.25">
      <c r="E784" s="133"/>
      <c r="F784" s="133"/>
      <c r="G784" s="133"/>
      <c r="H784" s="133"/>
      <c r="I784" s="133"/>
      <c r="J784" s="133"/>
      <c r="K784" s="133"/>
    </row>
    <row r="785" spans="5:11" ht="13.15" x14ac:dyDescent="0.25">
      <c r="E785" s="133"/>
      <c r="F785" s="133"/>
      <c r="G785" s="133"/>
      <c r="H785" s="133"/>
      <c r="I785" s="133"/>
      <c r="J785" s="133"/>
      <c r="K785" s="133"/>
    </row>
    <row r="786" spans="5:11" ht="13.15" x14ac:dyDescent="0.25">
      <c r="E786" s="133"/>
      <c r="F786" s="133"/>
      <c r="G786" s="133"/>
      <c r="H786" s="133"/>
      <c r="I786" s="133"/>
      <c r="J786" s="133"/>
      <c r="K786" s="133"/>
    </row>
    <row r="787" spans="5:11" ht="13.15" x14ac:dyDescent="0.25">
      <c r="E787" s="133"/>
      <c r="F787" s="133"/>
      <c r="G787" s="133"/>
      <c r="H787" s="133"/>
      <c r="I787" s="133"/>
      <c r="J787" s="133"/>
      <c r="K787" s="133"/>
    </row>
    <row r="788" spans="5:11" ht="13.15" x14ac:dyDescent="0.25">
      <c r="E788" s="133"/>
      <c r="F788" s="133"/>
      <c r="G788" s="133"/>
      <c r="H788" s="133"/>
      <c r="I788" s="133"/>
      <c r="J788" s="133"/>
      <c r="K788" s="133"/>
    </row>
    <row r="789" spans="5:11" ht="13.15" x14ac:dyDescent="0.25">
      <c r="E789" s="133"/>
      <c r="F789" s="133"/>
      <c r="G789" s="133"/>
      <c r="H789" s="133"/>
      <c r="I789" s="133"/>
      <c r="J789" s="133"/>
      <c r="K789" s="133"/>
    </row>
    <row r="790" spans="5:11" ht="13.15" x14ac:dyDescent="0.25">
      <c r="E790" s="133"/>
      <c r="F790" s="133"/>
      <c r="G790" s="133"/>
      <c r="H790" s="133"/>
      <c r="I790" s="133"/>
      <c r="J790" s="133"/>
      <c r="K790" s="133"/>
    </row>
    <row r="791" spans="5:11" ht="13.15" x14ac:dyDescent="0.25">
      <c r="E791" s="133"/>
      <c r="F791" s="133"/>
      <c r="G791" s="133"/>
      <c r="H791" s="133"/>
      <c r="I791" s="133"/>
      <c r="J791" s="133"/>
      <c r="K791" s="133"/>
    </row>
    <row r="792" spans="5:11" ht="13.15" x14ac:dyDescent="0.25">
      <c r="E792" s="133"/>
      <c r="F792" s="133"/>
      <c r="G792" s="133"/>
      <c r="H792" s="133"/>
      <c r="I792" s="133"/>
      <c r="J792" s="133"/>
      <c r="K792" s="133"/>
    </row>
    <row r="793" spans="5:11" ht="13.15" x14ac:dyDescent="0.25">
      <c r="E793" s="133"/>
      <c r="F793" s="133"/>
      <c r="G793" s="133"/>
      <c r="H793" s="133"/>
      <c r="I793" s="133"/>
      <c r="J793" s="133"/>
      <c r="K793" s="133"/>
    </row>
    <row r="794" spans="5:11" ht="13.15" x14ac:dyDescent="0.25">
      <c r="E794" s="133"/>
      <c r="F794" s="133"/>
      <c r="G794" s="133"/>
      <c r="H794" s="133"/>
      <c r="I794" s="133"/>
      <c r="J794" s="133"/>
      <c r="K794" s="133"/>
    </row>
    <row r="795" spans="5:11" ht="13.15" x14ac:dyDescent="0.25">
      <c r="E795" s="133"/>
      <c r="F795" s="133"/>
      <c r="G795" s="133"/>
      <c r="H795" s="133"/>
      <c r="I795" s="133"/>
      <c r="J795" s="133"/>
      <c r="K795" s="133"/>
    </row>
    <row r="796" spans="5:11" ht="13.15" x14ac:dyDescent="0.25">
      <c r="E796" s="133"/>
      <c r="F796" s="133"/>
      <c r="G796" s="133"/>
      <c r="H796" s="133"/>
      <c r="I796" s="133"/>
      <c r="J796" s="133"/>
      <c r="K796" s="133"/>
    </row>
    <row r="797" spans="5:11" ht="13.15" x14ac:dyDescent="0.25">
      <c r="E797" s="133"/>
      <c r="F797" s="133"/>
      <c r="G797" s="133"/>
      <c r="H797" s="133"/>
      <c r="I797" s="133"/>
      <c r="J797" s="133"/>
      <c r="K797" s="133"/>
    </row>
    <row r="798" spans="5:11" ht="13.15" x14ac:dyDescent="0.25">
      <c r="E798" s="133"/>
      <c r="F798" s="133"/>
      <c r="G798" s="133"/>
      <c r="H798" s="133"/>
      <c r="I798" s="133"/>
      <c r="J798" s="133"/>
      <c r="K798" s="133"/>
    </row>
    <row r="799" spans="5:11" ht="13.15" x14ac:dyDescent="0.25">
      <c r="E799" s="133"/>
      <c r="F799" s="133"/>
      <c r="G799" s="133"/>
      <c r="H799" s="133"/>
      <c r="I799" s="133"/>
      <c r="J799" s="133"/>
      <c r="K799" s="133"/>
    </row>
    <row r="800" spans="5:11" ht="13.15" x14ac:dyDescent="0.25">
      <c r="E800" s="133"/>
      <c r="F800" s="133"/>
      <c r="G800" s="133"/>
      <c r="H800" s="133"/>
      <c r="I800" s="133"/>
      <c r="J800" s="133"/>
      <c r="K800" s="133"/>
    </row>
    <row r="801" spans="5:11" ht="13.15" x14ac:dyDescent="0.25">
      <c r="E801" s="133"/>
      <c r="F801" s="133"/>
      <c r="G801" s="133"/>
      <c r="H801" s="133"/>
      <c r="I801" s="133"/>
      <c r="J801" s="133"/>
      <c r="K801" s="133"/>
    </row>
    <row r="802" spans="5:11" ht="13.15" x14ac:dyDescent="0.25">
      <c r="E802" s="133"/>
      <c r="F802" s="133"/>
      <c r="G802" s="133"/>
      <c r="H802" s="133"/>
      <c r="I802" s="133"/>
      <c r="J802" s="133"/>
      <c r="K802" s="133"/>
    </row>
    <row r="803" spans="5:11" ht="13.15" x14ac:dyDescent="0.25">
      <c r="E803" s="133"/>
      <c r="F803" s="133"/>
      <c r="G803" s="133"/>
      <c r="H803" s="133"/>
      <c r="I803" s="133"/>
      <c r="J803" s="133"/>
      <c r="K803" s="133"/>
    </row>
    <row r="804" spans="5:11" ht="13.15" x14ac:dyDescent="0.25">
      <c r="E804" s="133"/>
      <c r="F804" s="133"/>
      <c r="G804" s="133"/>
      <c r="H804" s="133"/>
      <c r="I804" s="133"/>
      <c r="J804" s="133"/>
      <c r="K804" s="133"/>
    </row>
    <row r="805" spans="5:11" ht="13.15" x14ac:dyDescent="0.25">
      <c r="E805" s="133"/>
      <c r="F805" s="133"/>
      <c r="G805" s="133"/>
      <c r="H805" s="133"/>
      <c r="I805" s="133"/>
      <c r="J805" s="133"/>
      <c r="K805" s="133"/>
    </row>
    <row r="806" spans="5:11" ht="13.15" x14ac:dyDescent="0.25">
      <c r="E806" s="133"/>
      <c r="F806" s="133"/>
      <c r="G806" s="133"/>
      <c r="H806" s="133"/>
      <c r="I806" s="133"/>
      <c r="J806" s="133"/>
      <c r="K806" s="133"/>
    </row>
    <row r="807" spans="5:11" ht="13.15" x14ac:dyDescent="0.25">
      <c r="E807" s="133"/>
      <c r="F807" s="133"/>
      <c r="G807" s="133"/>
      <c r="H807" s="133"/>
      <c r="I807" s="133"/>
      <c r="J807" s="133"/>
      <c r="K807" s="133"/>
    </row>
    <row r="808" spans="5:11" ht="13.15" x14ac:dyDescent="0.25">
      <c r="E808" s="133"/>
      <c r="F808" s="133"/>
      <c r="G808" s="133"/>
      <c r="H808" s="133"/>
      <c r="I808" s="133"/>
      <c r="J808" s="133"/>
      <c r="K808" s="133"/>
    </row>
    <row r="809" spans="5:11" ht="13.15" x14ac:dyDescent="0.25">
      <c r="E809" s="133"/>
      <c r="F809" s="133"/>
      <c r="G809" s="133"/>
      <c r="H809" s="133"/>
      <c r="I809" s="133"/>
      <c r="J809" s="133"/>
      <c r="K809" s="133"/>
    </row>
    <row r="810" spans="5:11" ht="13.15" x14ac:dyDescent="0.25">
      <c r="E810" s="133"/>
      <c r="F810" s="133"/>
      <c r="G810" s="133"/>
      <c r="H810" s="133"/>
      <c r="I810" s="133"/>
      <c r="J810" s="133"/>
      <c r="K810" s="133"/>
    </row>
    <row r="811" spans="5:11" ht="13.15" x14ac:dyDescent="0.25">
      <c r="E811" s="133"/>
      <c r="F811" s="133"/>
      <c r="G811" s="133"/>
      <c r="H811" s="133"/>
      <c r="I811" s="133"/>
      <c r="J811" s="133"/>
      <c r="K811" s="133"/>
    </row>
    <row r="812" spans="5:11" ht="13.15" x14ac:dyDescent="0.25">
      <c r="E812" s="133"/>
      <c r="F812" s="133"/>
      <c r="G812" s="133"/>
      <c r="H812" s="133"/>
      <c r="I812" s="133"/>
      <c r="J812" s="133"/>
      <c r="K812" s="133"/>
    </row>
    <row r="813" spans="5:11" ht="13.15" x14ac:dyDescent="0.25">
      <c r="E813" s="133"/>
      <c r="F813" s="133"/>
      <c r="G813" s="133"/>
      <c r="H813" s="133"/>
      <c r="I813" s="133"/>
      <c r="J813" s="133"/>
      <c r="K813" s="133"/>
    </row>
    <row r="814" spans="5:11" ht="13.15" x14ac:dyDescent="0.25">
      <c r="E814" s="133"/>
      <c r="F814" s="133"/>
      <c r="G814" s="133"/>
      <c r="H814" s="133"/>
      <c r="I814" s="133"/>
      <c r="J814" s="133"/>
      <c r="K814" s="133"/>
    </row>
    <row r="815" spans="5:11" ht="13.15" x14ac:dyDescent="0.25">
      <c r="E815" s="133"/>
      <c r="F815" s="133"/>
      <c r="G815" s="133"/>
      <c r="H815" s="133"/>
      <c r="I815" s="133"/>
      <c r="J815" s="133"/>
      <c r="K815" s="133"/>
    </row>
    <row r="816" spans="5:11" ht="13.15" x14ac:dyDescent="0.25">
      <c r="E816" s="133"/>
      <c r="F816" s="133"/>
      <c r="G816" s="133"/>
      <c r="H816" s="133"/>
      <c r="I816" s="133"/>
      <c r="J816" s="133"/>
      <c r="K816" s="133"/>
    </row>
    <row r="817" spans="5:11" ht="13.15" x14ac:dyDescent="0.25">
      <c r="E817" s="133"/>
      <c r="F817" s="133"/>
      <c r="G817" s="133"/>
      <c r="H817" s="133"/>
      <c r="I817" s="133"/>
      <c r="J817" s="133"/>
      <c r="K817" s="133"/>
    </row>
    <row r="818" spans="5:11" ht="13.15" x14ac:dyDescent="0.25">
      <c r="E818" s="133"/>
      <c r="F818" s="133"/>
      <c r="G818" s="133"/>
      <c r="H818" s="133"/>
      <c r="I818" s="133"/>
      <c r="J818" s="133"/>
      <c r="K818" s="133"/>
    </row>
    <row r="819" spans="5:11" ht="13.15" x14ac:dyDescent="0.25">
      <c r="E819" s="133"/>
      <c r="F819" s="133"/>
      <c r="G819" s="133"/>
      <c r="H819" s="133"/>
      <c r="I819" s="133"/>
      <c r="J819" s="133"/>
      <c r="K819" s="133"/>
    </row>
    <row r="820" spans="5:11" ht="13.15" x14ac:dyDescent="0.25">
      <c r="E820" s="133"/>
      <c r="F820" s="133"/>
      <c r="G820" s="133"/>
      <c r="H820" s="133"/>
      <c r="I820" s="133"/>
      <c r="J820" s="133"/>
      <c r="K820" s="133"/>
    </row>
    <row r="821" spans="5:11" ht="13.15" x14ac:dyDescent="0.25">
      <c r="E821" s="133"/>
      <c r="F821" s="133"/>
      <c r="G821" s="133"/>
      <c r="H821" s="133"/>
      <c r="I821" s="133"/>
      <c r="J821" s="133"/>
      <c r="K821" s="133"/>
    </row>
    <row r="822" spans="5:11" ht="13.15" x14ac:dyDescent="0.25">
      <c r="E822" s="133"/>
      <c r="F822" s="133"/>
      <c r="G822" s="133"/>
      <c r="H822" s="133"/>
      <c r="I822" s="133"/>
      <c r="J822" s="133"/>
      <c r="K822" s="133"/>
    </row>
    <row r="823" spans="5:11" ht="13.15" x14ac:dyDescent="0.25">
      <c r="E823" s="133"/>
      <c r="F823" s="133"/>
      <c r="G823" s="133"/>
      <c r="H823" s="133"/>
      <c r="I823" s="133"/>
      <c r="J823" s="133"/>
      <c r="K823" s="133"/>
    </row>
    <row r="824" spans="5:11" ht="13.15" x14ac:dyDescent="0.25">
      <c r="E824" s="133"/>
      <c r="F824" s="133"/>
      <c r="G824" s="133"/>
      <c r="H824" s="133"/>
      <c r="I824" s="133"/>
      <c r="J824" s="133"/>
      <c r="K824" s="133"/>
    </row>
    <row r="825" spans="5:11" ht="13.15" x14ac:dyDescent="0.25">
      <c r="E825" s="133"/>
      <c r="F825" s="133"/>
      <c r="G825" s="133"/>
      <c r="H825" s="133"/>
      <c r="I825" s="133"/>
      <c r="J825" s="133"/>
      <c r="K825" s="133"/>
    </row>
    <row r="826" spans="5:11" ht="13.15" x14ac:dyDescent="0.25">
      <c r="E826" s="133"/>
      <c r="F826" s="133"/>
      <c r="G826" s="133"/>
      <c r="H826" s="133"/>
      <c r="I826" s="133"/>
      <c r="J826" s="133"/>
      <c r="K826" s="133"/>
    </row>
    <row r="827" spans="5:11" ht="13.15" x14ac:dyDescent="0.25">
      <c r="E827" s="133"/>
      <c r="F827" s="133"/>
      <c r="G827" s="133"/>
      <c r="H827" s="133"/>
      <c r="I827" s="133"/>
      <c r="J827" s="133"/>
      <c r="K827" s="133"/>
    </row>
    <row r="828" spans="5:11" ht="13.15" x14ac:dyDescent="0.25">
      <c r="E828" s="133"/>
      <c r="F828" s="133"/>
      <c r="G828" s="133"/>
      <c r="H828" s="133"/>
      <c r="I828" s="133"/>
      <c r="J828" s="133"/>
      <c r="K828" s="133"/>
    </row>
    <row r="829" spans="5:11" ht="13.15" x14ac:dyDescent="0.25">
      <c r="E829" s="133"/>
      <c r="F829" s="133"/>
      <c r="G829" s="133"/>
      <c r="H829" s="133"/>
      <c r="I829" s="133"/>
      <c r="J829" s="133"/>
      <c r="K829" s="133"/>
    </row>
    <row r="830" spans="5:11" ht="13.15" x14ac:dyDescent="0.25">
      <c r="E830" s="133"/>
      <c r="F830" s="133"/>
      <c r="G830" s="133"/>
      <c r="H830" s="133"/>
      <c r="I830" s="133"/>
      <c r="J830" s="133"/>
      <c r="K830" s="133"/>
    </row>
    <row r="831" spans="5:11" ht="13.15" x14ac:dyDescent="0.25">
      <c r="E831" s="133"/>
      <c r="F831" s="133"/>
      <c r="G831" s="133"/>
      <c r="H831" s="133"/>
      <c r="I831" s="133"/>
      <c r="J831" s="133"/>
      <c r="K831" s="133"/>
    </row>
    <row r="832" spans="5:11" ht="13.15" x14ac:dyDescent="0.25">
      <c r="E832" s="133"/>
      <c r="F832" s="133"/>
      <c r="G832" s="133"/>
      <c r="H832" s="133"/>
      <c r="I832" s="133"/>
      <c r="J832" s="133"/>
      <c r="K832" s="133"/>
    </row>
    <row r="833" spans="5:11" ht="13.15" x14ac:dyDescent="0.25">
      <c r="E833" s="133"/>
      <c r="F833" s="133"/>
      <c r="G833" s="133"/>
      <c r="H833" s="133"/>
      <c r="I833" s="133"/>
      <c r="J833" s="133"/>
      <c r="K833" s="133"/>
    </row>
    <row r="834" spans="5:11" ht="13.15" x14ac:dyDescent="0.25">
      <c r="E834" s="133"/>
      <c r="F834" s="133"/>
      <c r="G834" s="133"/>
      <c r="H834" s="133"/>
      <c r="I834" s="133"/>
      <c r="J834" s="133"/>
      <c r="K834" s="133"/>
    </row>
    <row r="835" spans="5:11" ht="13.15" x14ac:dyDescent="0.25">
      <c r="E835" s="133"/>
      <c r="F835" s="133"/>
      <c r="G835" s="133"/>
      <c r="H835" s="133"/>
      <c r="I835" s="133"/>
      <c r="J835" s="133"/>
      <c r="K835" s="133"/>
    </row>
    <row r="836" spans="5:11" ht="13.15" x14ac:dyDescent="0.25">
      <c r="E836" s="133"/>
      <c r="F836" s="133"/>
      <c r="G836" s="133"/>
      <c r="H836" s="133"/>
      <c r="I836" s="133"/>
      <c r="J836" s="133"/>
      <c r="K836" s="133"/>
    </row>
    <row r="837" spans="5:11" ht="13.15" x14ac:dyDescent="0.25">
      <c r="E837" s="133"/>
      <c r="F837" s="133"/>
      <c r="G837" s="133"/>
      <c r="H837" s="133"/>
      <c r="I837" s="133"/>
      <c r="J837" s="133"/>
      <c r="K837" s="133"/>
    </row>
    <row r="838" spans="5:11" ht="13.15" x14ac:dyDescent="0.25">
      <c r="E838" s="133"/>
      <c r="F838" s="133"/>
      <c r="G838" s="133"/>
      <c r="H838" s="133"/>
      <c r="I838" s="133"/>
      <c r="J838" s="133"/>
      <c r="K838" s="133"/>
    </row>
    <row r="839" spans="5:11" ht="13.15" x14ac:dyDescent="0.25">
      <c r="E839" s="133"/>
      <c r="F839" s="133"/>
      <c r="G839" s="133"/>
      <c r="H839" s="133"/>
      <c r="I839" s="133"/>
      <c r="J839" s="133"/>
      <c r="K839" s="133"/>
    </row>
    <row r="840" spans="5:11" ht="13.15" x14ac:dyDescent="0.25">
      <c r="E840" s="133"/>
      <c r="F840" s="133"/>
      <c r="G840" s="133"/>
      <c r="H840" s="133"/>
      <c r="I840" s="133"/>
      <c r="J840" s="133"/>
      <c r="K840" s="133"/>
    </row>
    <row r="841" spans="5:11" ht="13.15" x14ac:dyDescent="0.25">
      <c r="E841" s="133"/>
      <c r="F841" s="133"/>
      <c r="G841" s="133"/>
      <c r="H841" s="133"/>
      <c r="I841" s="133"/>
      <c r="J841" s="133"/>
      <c r="K841" s="133"/>
    </row>
    <row r="842" spans="5:11" ht="13.15" x14ac:dyDescent="0.25">
      <c r="E842" s="133"/>
      <c r="F842" s="133"/>
      <c r="G842" s="133"/>
      <c r="H842" s="133"/>
      <c r="I842" s="133"/>
      <c r="J842" s="133"/>
      <c r="K842" s="133"/>
    </row>
    <row r="843" spans="5:11" ht="13.15" x14ac:dyDescent="0.25">
      <c r="E843" s="133"/>
      <c r="F843" s="133"/>
      <c r="G843" s="133"/>
      <c r="H843" s="133"/>
      <c r="I843" s="133"/>
      <c r="J843" s="133"/>
      <c r="K843" s="133"/>
    </row>
    <row r="844" spans="5:11" ht="13.15" x14ac:dyDescent="0.25">
      <c r="E844" s="133"/>
      <c r="F844" s="133"/>
      <c r="G844" s="133"/>
      <c r="H844" s="133"/>
      <c r="I844" s="133"/>
      <c r="J844" s="133"/>
      <c r="K844" s="133"/>
    </row>
    <row r="845" spans="5:11" ht="13.15" x14ac:dyDescent="0.25">
      <c r="E845" s="133"/>
      <c r="F845" s="133"/>
      <c r="G845" s="133"/>
      <c r="H845" s="133"/>
      <c r="I845" s="133"/>
      <c r="J845" s="133"/>
      <c r="K845" s="133"/>
    </row>
    <row r="846" spans="5:11" ht="13.15" x14ac:dyDescent="0.25">
      <c r="E846" s="133"/>
      <c r="F846" s="133"/>
      <c r="G846" s="133"/>
      <c r="H846" s="133"/>
      <c r="I846" s="133"/>
      <c r="J846" s="133"/>
      <c r="K846" s="133"/>
    </row>
    <row r="847" spans="5:11" ht="13.15" x14ac:dyDescent="0.25">
      <c r="E847" s="133"/>
      <c r="F847" s="133"/>
      <c r="G847" s="133"/>
      <c r="H847" s="133"/>
      <c r="I847" s="133"/>
      <c r="J847" s="133"/>
      <c r="K847" s="133"/>
    </row>
    <row r="848" spans="5:11" ht="13.15" x14ac:dyDescent="0.25">
      <c r="E848" s="133"/>
      <c r="F848" s="133"/>
      <c r="G848" s="133"/>
      <c r="H848" s="133"/>
      <c r="I848" s="133"/>
      <c r="J848" s="133"/>
      <c r="K848" s="133"/>
    </row>
    <row r="849" spans="5:11" ht="13.15" x14ac:dyDescent="0.25">
      <c r="E849" s="133"/>
      <c r="F849" s="133"/>
      <c r="G849" s="133"/>
      <c r="H849" s="133"/>
      <c r="I849" s="133"/>
      <c r="J849" s="133"/>
      <c r="K849" s="133"/>
    </row>
    <row r="850" spans="5:11" ht="13.15" x14ac:dyDescent="0.25">
      <c r="E850" s="133"/>
      <c r="F850" s="133"/>
      <c r="G850" s="133"/>
      <c r="H850" s="133"/>
      <c r="I850" s="133"/>
      <c r="J850" s="133"/>
      <c r="K850" s="133"/>
    </row>
    <row r="851" spans="5:11" ht="13.15" x14ac:dyDescent="0.25">
      <c r="E851" s="133"/>
      <c r="F851" s="133"/>
      <c r="G851" s="133"/>
      <c r="H851" s="133"/>
      <c r="I851" s="133"/>
      <c r="J851" s="133"/>
      <c r="K851" s="133"/>
    </row>
    <row r="852" spans="5:11" ht="13.15" x14ac:dyDescent="0.25">
      <c r="E852" s="133"/>
      <c r="F852" s="133"/>
      <c r="G852" s="133"/>
      <c r="H852" s="133"/>
      <c r="I852" s="133"/>
      <c r="J852" s="133"/>
      <c r="K852" s="133"/>
    </row>
    <row r="853" spans="5:11" ht="13.15" x14ac:dyDescent="0.25">
      <c r="E853" s="133"/>
      <c r="F853" s="133"/>
      <c r="G853" s="133"/>
      <c r="H853" s="133"/>
      <c r="I853" s="133"/>
      <c r="J853" s="133"/>
      <c r="K853" s="133"/>
    </row>
    <row r="854" spans="5:11" ht="13.15" x14ac:dyDescent="0.25">
      <c r="E854" s="133"/>
      <c r="F854" s="133"/>
      <c r="G854" s="133"/>
      <c r="H854" s="133"/>
      <c r="I854" s="133"/>
      <c r="J854" s="133"/>
      <c r="K854" s="133"/>
    </row>
    <row r="855" spans="5:11" ht="13.15" x14ac:dyDescent="0.25">
      <c r="E855" s="133"/>
      <c r="F855" s="133"/>
      <c r="G855" s="133"/>
      <c r="H855" s="133"/>
      <c r="I855" s="133"/>
      <c r="J855" s="133"/>
      <c r="K855" s="133"/>
    </row>
    <row r="856" spans="5:11" ht="13.15" x14ac:dyDescent="0.25">
      <c r="E856" s="133"/>
      <c r="F856" s="133"/>
      <c r="G856" s="133"/>
      <c r="H856" s="133"/>
      <c r="I856" s="133"/>
      <c r="J856" s="133"/>
      <c r="K856" s="133"/>
    </row>
    <row r="857" spans="5:11" ht="13.15" x14ac:dyDescent="0.25">
      <c r="E857" s="133"/>
      <c r="F857" s="133"/>
      <c r="G857" s="133"/>
      <c r="H857" s="133"/>
      <c r="I857" s="133"/>
      <c r="J857" s="133"/>
      <c r="K857" s="133"/>
    </row>
    <row r="858" spans="5:11" ht="13.15" x14ac:dyDescent="0.25">
      <c r="E858" s="133"/>
      <c r="F858" s="133"/>
      <c r="G858" s="133"/>
      <c r="H858" s="133"/>
      <c r="I858" s="133"/>
      <c r="J858" s="133"/>
      <c r="K858" s="133"/>
    </row>
    <row r="859" spans="5:11" ht="13.15" x14ac:dyDescent="0.25">
      <c r="E859" s="133"/>
      <c r="F859" s="133"/>
      <c r="G859" s="133"/>
      <c r="H859" s="133"/>
      <c r="I859" s="133"/>
      <c r="J859" s="133"/>
      <c r="K859" s="133"/>
    </row>
    <row r="860" spans="5:11" ht="13.15" x14ac:dyDescent="0.25">
      <c r="E860" s="133"/>
      <c r="F860" s="133"/>
      <c r="G860" s="133"/>
      <c r="H860" s="133"/>
      <c r="I860" s="133"/>
      <c r="J860" s="133"/>
      <c r="K860" s="133"/>
    </row>
    <row r="861" spans="5:11" ht="13.15" x14ac:dyDescent="0.25">
      <c r="E861" s="133"/>
      <c r="F861" s="133"/>
      <c r="G861" s="133"/>
      <c r="H861" s="133"/>
      <c r="I861" s="133"/>
      <c r="J861" s="133"/>
      <c r="K861" s="133"/>
    </row>
    <row r="862" spans="5:11" ht="13.15" x14ac:dyDescent="0.25">
      <c r="E862" s="133"/>
      <c r="F862" s="133"/>
      <c r="G862" s="133"/>
      <c r="H862" s="133"/>
      <c r="I862" s="133"/>
      <c r="J862" s="133"/>
      <c r="K862" s="133"/>
    </row>
    <row r="863" spans="5:11" ht="13.15" x14ac:dyDescent="0.25">
      <c r="E863" s="133"/>
      <c r="F863" s="133"/>
      <c r="G863" s="133"/>
      <c r="H863" s="133"/>
      <c r="I863" s="133"/>
      <c r="J863" s="133"/>
      <c r="K863" s="133"/>
    </row>
    <row r="864" spans="5:11" ht="13.15" x14ac:dyDescent="0.25">
      <c r="E864" s="133"/>
      <c r="F864" s="133"/>
      <c r="G864" s="133"/>
      <c r="H864" s="133"/>
      <c r="I864" s="133"/>
      <c r="J864" s="133"/>
      <c r="K864" s="133"/>
    </row>
    <row r="865" spans="5:11" ht="13.15" x14ac:dyDescent="0.25">
      <c r="E865" s="133"/>
      <c r="F865" s="133"/>
      <c r="G865" s="133"/>
      <c r="H865" s="133"/>
      <c r="I865" s="133"/>
      <c r="J865" s="133"/>
      <c r="K865" s="133"/>
    </row>
    <row r="866" spans="5:11" ht="13.15" x14ac:dyDescent="0.25">
      <c r="E866" s="133"/>
      <c r="F866" s="133"/>
      <c r="G866" s="133"/>
      <c r="H866" s="133"/>
      <c r="I866" s="133"/>
      <c r="J866" s="133"/>
      <c r="K866" s="133"/>
    </row>
    <row r="867" spans="5:11" ht="13.15" x14ac:dyDescent="0.25">
      <c r="E867" s="133"/>
      <c r="F867" s="133"/>
      <c r="G867" s="133"/>
      <c r="H867" s="133"/>
      <c r="I867" s="133"/>
      <c r="J867" s="133"/>
      <c r="K867" s="133"/>
    </row>
    <row r="868" spans="5:11" ht="13.15" x14ac:dyDescent="0.25">
      <c r="E868" s="133"/>
      <c r="F868" s="133"/>
      <c r="G868" s="133"/>
      <c r="H868" s="133"/>
      <c r="I868" s="133"/>
      <c r="J868" s="133"/>
      <c r="K868" s="133"/>
    </row>
    <row r="869" spans="5:11" ht="13.15" x14ac:dyDescent="0.25">
      <c r="E869" s="133"/>
      <c r="F869" s="133"/>
      <c r="G869" s="133"/>
      <c r="H869" s="133"/>
      <c r="I869" s="133"/>
      <c r="J869" s="133"/>
      <c r="K869" s="133"/>
    </row>
    <row r="870" spans="5:11" ht="13.15" x14ac:dyDescent="0.25">
      <c r="E870" s="133"/>
      <c r="F870" s="133"/>
      <c r="G870" s="133"/>
      <c r="H870" s="133"/>
      <c r="I870" s="133"/>
      <c r="J870" s="133"/>
      <c r="K870" s="133"/>
    </row>
    <row r="871" spans="5:11" ht="13.15" x14ac:dyDescent="0.25">
      <c r="E871" s="133"/>
      <c r="F871" s="133"/>
      <c r="G871" s="133"/>
      <c r="H871" s="133"/>
      <c r="I871" s="133"/>
      <c r="J871" s="133"/>
      <c r="K871" s="133"/>
    </row>
    <row r="872" spans="5:11" ht="13.15" x14ac:dyDescent="0.25">
      <c r="E872" s="133"/>
      <c r="F872" s="133"/>
      <c r="G872" s="133"/>
      <c r="H872" s="133"/>
      <c r="I872" s="133"/>
      <c r="J872" s="133"/>
      <c r="K872" s="133"/>
    </row>
    <row r="873" spans="5:11" ht="13.15" x14ac:dyDescent="0.25">
      <c r="E873" s="133"/>
      <c r="F873" s="133"/>
      <c r="G873" s="133"/>
      <c r="H873" s="133"/>
      <c r="I873" s="133"/>
      <c r="J873" s="133"/>
      <c r="K873" s="133"/>
    </row>
    <row r="874" spans="5:11" ht="13.15" x14ac:dyDescent="0.25">
      <c r="E874" s="133"/>
      <c r="F874" s="133"/>
      <c r="G874" s="133"/>
      <c r="H874" s="133"/>
      <c r="I874" s="133"/>
      <c r="J874" s="133"/>
      <c r="K874" s="133"/>
    </row>
    <row r="875" spans="5:11" ht="13.15" x14ac:dyDescent="0.25">
      <c r="E875" s="133"/>
      <c r="F875" s="133"/>
      <c r="G875" s="133"/>
      <c r="H875" s="133"/>
      <c r="I875" s="133"/>
      <c r="J875" s="133"/>
      <c r="K875" s="133"/>
    </row>
    <row r="876" spans="5:11" ht="13.15" x14ac:dyDescent="0.25">
      <c r="E876" s="133"/>
      <c r="F876" s="133"/>
      <c r="G876" s="133"/>
      <c r="H876" s="133"/>
      <c r="I876" s="133"/>
      <c r="J876" s="133"/>
      <c r="K876" s="133"/>
    </row>
    <row r="877" spans="5:11" ht="13.15" x14ac:dyDescent="0.25">
      <c r="E877" s="133"/>
      <c r="F877" s="133"/>
      <c r="G877" s="133"/>
      <c r="H877" s="133"/>
      <c r="I877" s="133"/>
      <c r="J877" s="133"/>
      <c r="K877" s="133"/>
    </row>
    <row r="878" spans="5:11" ht="13.15" x14ac:dyDescent="0.25">
      <c r="E878" s="133"/>
      <c r="F878" s="133"/>
      <c r="G878" s="133"/>
      <c r="H878" s="133"/>
      <c r="I878" s="133"/>
      <c r="J878" s="133"/>
      <c r="K878" s="133"/>
    </row>
    <row r="879" spans="5:11" ht="13.15" x14ac:dyDescent="0.25">
      <c r="E879" s="133"/>
      <c r="F879" s="133"/>
      <c r="G879" s="133"/>
      <c r="H879" s="133"/>
      <c r="I879" s="133"/>
      <c r="J879" s="133"/>
      <c r="K879" s="133"/>
    </row>
    <row r="880" spans="5:11" ht="13.15" x14ac:dyDescent="0.25">
      <c r="E880" s="133"/>
      <c r="F880" s="133"/>
      <c r="G880" s="133"/>
      <c r="H880" s="133"/>
      <c r="I880" s="133"/>
      <c r="J880" s="133"/>
      <c r="K880" s="133"/>
    </row>
    <row r="881" spans="5:11" ht="13.15" x14ac:dyDescent="0.25">
      <c r="E881" s="133"/>
      <c r="F881" s="133"/>
      <c r="G881" s="133"/>
      <c r="H881" s="133"/>
      <c r="I881" s="133"/>
      <c r="J881" s="133"/>
      <c r="K881" s="133"/>
    </row>
    <row r="882" spans="5:11" ht="13.15" x14ac:dyDescent="0.25">
      <c r="E882" s="133"/>
      <c r="F882" s="133"/>
      <c r="G882" s="133"/>
      <c r="H882" s="133"/>
      <c r="I882" s="133"/>
      <c r="J882" s="133"/>
      <c r="K882" s="133"/>
    </row>
    <row r="883" spans="5:11" ht="13.15" x14ac:dyDescent="0.25">
      <c r="E883" s="133"/>
      <c r="F883" s="133"/>
      <c r="G883" s="133"/>
      <c r="H883" s="133"/>
      <c r="I883" s="133"/>
      <c r="J883" s="133"/>
      <c r="K883" s="133"/>
    </row>
    <row r="884" spans="5:11" ht="13.15" x14ac:dyDescent="0.25">
      <c r="E884" s="133"/>
      <c r="F884" s="133"/>
      <c r="G884" s="133"/>
      <c r="H884" s="133"/>
      <c r="I884" s="133"/>
      <c r="J884" s="133"/>
      <c r="K884" s="133"/>
    </row>
    <row r="885" spans="5:11" ht="13.15" x14ac:dyDescent="0.25">
      <c r="E885" s="133"/>
      <c r="F885" s="133"/>
      <c r="G885" s="133"/>
      <c r="H885" s="133"/>
      <c r="I885" s="133"/>
      <c r="J885" s="133"/>
      <c r="K885" s="133"/>
    </row>
    <row r="886" spans="5:11" ht="13.15" x14ac:dyDescent="0.25">
      <c r="E886" s="133"/>
      <c r="F886" s="133"/>
      <c r="G886" s="133"/>
      <c r="H886" s="133"/>
      <c r="I886" s="133"/>
      <c r="J886" s="133"/>
      <c r="K886" s="133"/>
    </row>
    <row r="887" spans="5:11" ht="13.15" x14ac:dyDescent="0.25">
      <c r="E887" s="133"/>
      <c r="F887" s="133"/>
      <c r="G887" s="133"/>
      <c r="H887" s="133"/>
      <c r="I887" s="133"/>
      <c r="J887" s="133"/>
      <c r="K887" s="133"/>
    </row>
    <row r="888" spans="5:11" ht="13.15" x14ac:dyDescent="0.25">
      <c r="E888" s="133"/>
      <c r="F888" s="133"/>
      <c r="G888" s="133"/>
      <c r="H888" s="133"/>
      <c r="I888" s="133"/>
      <c r="J888" s="133"/>
      <c r="K888" s="133"/>
    </row>
  </sheetData>
  <mergeCells count="108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BY3:BY4"/>
    <mergeCell ref="BX3:BX4"/>
    <mergeCell ref="BW3:BW4"/>
    <mergeCell ref="BU3:BU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U3:U4"/>
    <mergeCell ref="T3:T4"/>
    <mergeCell ref="AQ3:AQ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CW3:CW4"/>
    <mergeCell ref="CV3:CV4"/>
    <mergeCell ref="CX3:CX4"/>
    <mergeCell ref="CY3:CY4"/>
    <mergeCell ref="CZ3:CZ4"/>
    <mergeCell ref="DC3:DG3"/>
    <mergeCell ref="Z3:Z4"/>
    <mergeCell ref="DH109:DI109"/>
    <mergeCell ref="DH3:D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B176"/>
  <sheetViews>
    <sheetView zoomScaleNormal="100" workbookViewId="0">
      <pane xSplit="4" ySplit="5" topLeftCell="DA6" activePane="bottomRight" state="frozen"/>
      <selection activeCell="BW99" sqref="BW99"/>
      <selection pane="topRight" activeCell="BW99" sqref="BW99"/>
      <selection pane="bottomLeft" activeCell="BW99" sqref="BW99"/>
      <selection pane="bottomRight" activeCell="DG6" sqref="D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2" width="8.85546875" customWidth="1"/>
    <col min="113" max="113" width="9.5703125" customWidth="1"/>
    <col min="114" max="132" width="11.42578125" style="201"/>
  </cols>
  <sheetData>
    <row r="2" spans="3:124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3:12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8"/>
      <c r="DI3" s="8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3:124" ht="13.5" customHeight="1" x14ac:dyDescent="0.25">
      <c r="C4" s="15"/>
      <c r="D4" s="910" t="str">
        <f>+entero!D3</f>
        <v>V   A   R   I   A   B   L   E   S     b/</v>
      </c>
      <c r="E4" s="912" t="str">
        <f>+entero!E3</f>
        <v>2008                          A  fines de Dic*</v>
      </c>
      <c r="F4" s="912" t="str">
        <f>+entero!F3</f>
        <v>2009                          A  fines de Ene*</v>
      </c>
      <c r="G4" s="912" t="str">
        <f>+entero!G3</f>
        <v>2009                          A  fines de Feb*</v>
      </c>
      <c r="H4" s="912" t="str">
        <f>+entero!H3</f>
        <v>2009                          A  fines de Mar*</v>
      </c>
      <c r="I4" s="912" t="str">
        <f>+entero!I3</f>
        <v>2009                          A  fines de Abr*</v>
      </c>
      <c r="J4" s="912" t="str">
        <f>+entero!J3</f>
        <v>2009                          A  fines de May*</v>
      </c>
      <c r="K4" s="912" t="str">
        <f>+entero!K3</f>
        <v>2009                          A  fines de Jun*</v>
      </c>
      <c r="L4" s="912" t="str">
        <f>+entero!L3</f>
        <v>2009                          A  fines de Jul*</v>
      </c>
      <c r="M4" s="912" t="str">
        <f>+entero!M3</f>
        <v>2009                          A  fines de Ago*</v>
      </c>
      <c r="N4" s="912" t="str">
        <f>+entero!N3</f>
        <v>2009                          A  fines de Sep*</v>
      </c>
      <c r="O4" s="912" t="str">
        <f>+entero!O3</f>
        <v>2009                          A  fines de Oct*</v>
      </c>
      <c r="P4" s="912" t="str">
        <f>+entero!P3</f>
        <v>2009                          A  fines de Nov*</v>
      </c>
      <c r="Q4" s="912" t="str">
        <f>+entero!Q3</f>
        <v>2009                          A  fines de Dic*</v>
      </c>
      <c r="R4" s="912" t="str">
        <f>+entero!R3</f>
        <v>2010                          A  fines de Ene*</v>
      </c>
      <c r="S4" s="912" t="str">
        <f>+entero!S3</f>
        <v>2010                          A  fines de Feb*</v>
      </c>
      <c r="T4" s="912" t="str">
        <f>+entero!T3</f>
        <v>2010                          A  fines de Mar*</v>
      </c>
      <c r="U4" s="912" t="str">
        <f>+entero!U3</f>
        <v>2010                          A  fines de Abr*</v>
      </c>
      <c r="V4" s="912" t="str">
        <f>+entero!V3</f>
        <v>2010                          A  fines de May*</v>
      </c>
      <c r="W4" s="912" t="str">
        <f>+entero!W3</f>
        <v>2010                          A  fines de Jun*</v>
      </c>
      <c r="X4" s="912" t="str">
        <f>+entero!X3</f>
        <v>2010                          A  fines de Jul*</v>
      </c>
      <c r="Y4" s="912" t="str">
        <f>+entero!Y3</f>
        <v>2010                          A  fines de Ago*</v>
      </c>
      <c r="Z4" s="912" t="str">
        <f>+entero!Z3</f>
        <v>2010                          A  fines de Sep*</v>
      </c>
      <c r="AA4" s="912" t="str">
        <f>+entero!AA3</f>
        <v>2010                          A  fines de Oct*</v>
      </c>
      <c r="AB4" s="912" t="str">
        <f>+entero!AB3</f>
        <v>2010                          A  fines de Nov*</v>
      </c>
      <c r="AC4" s="912" t="str">
        <f>+entero!AC3</f>
        <v>2010                          A  fines de Dic*</v>
      </c>
      <c r="AD4" s="912" t="str">
        <f>+entero!AD3</f>
        <v>2011                          A  fines de Ene*</v>
      </c>
      <c r="AE4" s="912" t="str">
        <f>+entero!AE3</f>
        <v>2011                          A  fines de Feb*</v>
      </c>
      <c r="AF4" s="912" t="str">
        <f>+entero!AF3</f>
        <v>2011                          A  fines de Mar*</v>
      </c>
      <c r="AG4" s="912" t="str">
        <f>+entero!AG3</f>
        <v>2011                          A  fines de Abr*</v>
      </c>
      <c r="AH4" s="912" t="str">
        <f>+entero!AH3</f>
        <v>2011                          A  fines de May*</v>
      </c>
      <c r="AI4" s="912" t="str">
        <f>+entero!AI3</f>
        <v>2011                          A  fines de Jun*</v>
      </c>
      <c r="AJ4" s="912" t="str">
        <f>+entero!AJ3</f>
        <v>2011                          A  fines de Jul*</v>
      </c>
      <c r="AK4" s="912" t="str">
        <f>+entero!AK3</f>
        <v>2011                          A  fines de Ago*</v>
      </c>
      <c r="AL4" s="912" t="str">
        <f>+entero!AL3</f>
        <v>2011                          A  fines de Sep*</v>
      </c>
      <c r="AM4" s="912" t="str">
        <f>+entero!AM3</f>
        <v>2011                          A  fines de Oct*</v>
      </c>
      <c r="AN4" s="912" t="str">
        <f>+entero!AN3</f>
        <v>2011                          A  fines de Nov*</v>
      </c>
      <c r="AO4" s="912" t="str">
        <f>+entero!AO3</f>
        <v>2011                          A  fines de Dic*</v>
      </c>
      <c r="AP4" s="912" t="str">
        <f>+entero!AP3</f>
        <v>2012                          A  fines de Ene*</v>
      </c>
      <c r="AQ4" s="912" t="str">
        <f>+entero!AQ3</f>
        <v>2012                          A  fines de Feb*</v>
      </c>
      <c r="AR4" s="912" t="str">
        <f>+entero!AR3</f>
        <v>2012                          A  fines de Mar*</v>
      </c>
      <c r="AS4" s="912" t="str">
        <f>+entero!AS3</f>
        <v>2012                          A  fines de Abr*</v>
      </c>
      <c r="AT4" s="912" t="str">
        <f>+entero!AT3</f>
        <v>2012                          A  fines de May*</v>
      </c>
      <c r="AU4" s="912" t="str">
        <f>+entero!AU3</f>
        <v>2012                          A  fines de Jun*</v>
      </c>
      <c r="AV4" s="912" t="str">
        <f>+entero!AV3</f>
        <v>2012                          A  fines de Jul*</v>
      </c>
      <c r="AW4" s="912" t="str">
        <f>+entero!AW3</f>
        <v>2012                          A  fines de Ago*</v>
      </c>
      <c r="AX4" s="912" t="str">
        <f>+entero!AX3</f>
        <v>2012                          A  fines de Sep*</v>
      </c>
      <c r="AY4" s="912" t="str">
        <f>+entero!AY3</f>
        <v>2012                          A  fines de Oct*</v>
      </c>
      <c r="AZ4" s="912" t="str">
        <f>+entero!AZ3</f>
        <v>2012                          A  fines de Nov*</v>
      </c>
      <c r="BA4" s="912" t="str">
        <f>+entero!BA3</f>
        <v>2012                          A  fines de Dic*</v>
      </c>
      <c r="BB4" s="912" t="str">
        <f>+entero!BB3</f>
        <v>2013                          A  fines de Ene*</v>
      </c>
      <c r="BC4" s="912" t="str">
        <f>+entero!BC3</f>
        <v>2013                          A  fines de Feb*</v>
      </c>
      <c r="BD4" s="912" t="str">
        <f>+entero!BD3</f>
        <v>2013                          A  fines de Mar*</v>
      </c>
      <c r="BE4" s="912" t="str">
        <f>+entero!BE3</f>
        <v>2013                          A  fines de Abr*</v>
      </c>
      <c r="BF4" s="912" t="str">
        <f>+entero!BF3</f>
        <v>2013                          A  fines de May*</v>
      </c>
      <c r="BG4" s="912" t="str">
        <f>+entero!BG3</f>
        <v>2013                          A  fines de Jun*</v>
      </c>
      <c r="BH4" s="912" t="str">
        <f>+entero!BH3</f>
        <v>2013                          A  fines de Jul*</v>
      </c>
      <c r="BI4" s="912" t="str">
        <f>+entero!BI3</f>
        <v>2013                          A  fines de Ago*</v>
      </c>
      <c r="BJ4" s="912" t="str">
        <f>+entero!BJ3</f>
        <v>2013                          A  fines de Sep*</v>
      </c>
      <c r="BK4" s="912" t="str">
        <f>+entero!BK3</f>
        <v>2013                          A  fines de Oct*</v>
      </c>
      <c r="BL4" s="912" t="str">
        <f>+entero!BL3</f>
        <v>2013                          A  fines de Nov*</v>
      </c>
      <c r="BM4" s="912" t="str">
        <f>+entero!BM3</f>
        <v>2013                          A  fines de Dic*</v>
      </c>
      <c r="BN4" s="912" t="str">
        <f>+entero!BN3</f>
        <v>2014                          A  fines de Ene*</v>
      </c>
      <c r="BO4" s="912" t="str">
        <f>+entero!BO3</f>
        <v>2014                          A  fines de Feb*</v>
      </c>
      <c r="BP4" s="912" t="str">
        <f>+entero!BP3</f>
        <v>2014                          A  fines de Mar*</v>
      </c>
      <c r="BQ4" s="912" t="str">
        <f>+entero!BQ3</f>
        <v>2014                          A  fines de Abr*</v>
      </c>
      <c r="BR4" s="912" t="str">
        <f>+entero!BR3</f>
        <v>2014                          A  fines de May*</v>
      </c>
      <c r="BS4" s="912" t="str">
        <f>+entero!BS3</f>
        <v>2014                          A  fines de Jun*</v>
      </c>
      <c r="BT4" s="912" t="str">
        <f>+entero!BT3</f>
        <v>2014                          A  fines de Jul*</v>
      </c>
      <c r="BU4" s="912" t="str">
        <f>+entero!BU3</f>
        <v>2014                          A  fines de Ago*</v>
      </c>
      <c r="BV4" s="912" t="str">
        <f>+entero!BV3</f>
        <v>2014                          A  fines de Sep*</v>
      </c>
      <c r="BW4" s="912" t="str">
        <f>+entero!BW3</f>
        <v>2014                          A  fines de Oct*</v>
      </c>
      <c r="BX4" s="912" t="str">
        <f>+entero!BX3</f>
        <v>2014                          A  fines de Nov*</v>
      </c>
      <c r="BY4" s="912" t="str">
        <f>+entero!BY3</f>
        <v>2014                          A  fines de Dic*</v>
      </c>
      <c r="BZ4" s="912" t="str">
        <f>+entero!BZ3</f>
        <v>2015                         A  fines de Ene*</v>
      </c>
      <c r="CA4" s="912" t="str">
        <f>+entero!CA3</f>
        <v>2015                         A  fines de Feb*</v>
      </c>
      <c r="CB4" s="912" t="str">
        <f>+entero!CB3</f>
        <v>2015                         A  fines de Mar*</v>
      </c>
      <c r="CC4" s="912" t="str">
        <f>+entero!CC3</f>
        <v xml:space="preserve">2015                         A  fines de Abr* </v>
      </c>
      <c r="CD4" s="912" t="str">
        <f>+entero!CD3</f>
        <v xml:space="preserve">2015                         A  fines de May* </v>
      </c>
      <c r="CE4" s="912" t="str">
        <f>+entero!CE3</f>
        <v xml:space="preserve">2015                         A  fines de Jun* </v>
      </c>
      <c r="CF4" s="912" t="str">
        <f>+entero!CF3</f>
        <v xml:space="preserve">2015                         A  fines de Jul* </v>
      </c>
      <c r="CG4" s="912" t="str">
        <f>+entero!CG3</f>
        <v xml:space="preserve">2015                         A  fines de Ago* </v>
      </c>
      <c r="CH4" s="912" t="str">
        <f>+entero!CH3</f>
        <v xml:space="preserve">2015                         A  fines de Sep* </v>
      </c>
      <c r="CI4" s="912" t="str">
        <f>+entero!CI3</f>
        <v xml:space="preserve">2015                         A  fines de Oct* </v>
      </c>
      <c r="CJ4" s="912" t="str">
        <f>+entero!CJ3</f>
        <v xml:space="preserve">2015                         A  fines de Nov* </v>
      </c>
      <c r="CK4" s="912" t="str">
        <f>+entero!CK3</f>
        <v xml:space="preserve">2015                         A  fines de Dic* </v>
      </c>
      <c r="CL4" s="912" t="str">
        <f>+entero!CL3</f>
        <v xml:space="preserve">2016                         A  fines de Ene* </v>
      </c>
      <c r="CM4" s="912" t="str">
        <f>+entero!CM3</f>
        <v xml:space="preserve">2016                         A  fines de Feb* </v>
      </c>
      <c r="CN4" s="912" t="str">
        <f>+entero!CN3</f>
        <v xml:space="preserve">2016                         A  fines de Mar* </v>
      </c>
      <c r="CO4" s="912" t="str">
        <f>+entero!CO3</f>
        <v xml:space="preserve">2016                         A  fines de Abr* </v>
      </c>
      <c r="CP4" s="912" t="str">
        <f>+entero!CP3</f>
        <v xml:space="preserve">2016                         A  fines de May* </v>
      </c>
      <c r="CQ4" s="912" t="str">
        <f>+entero!CQ3</f>
        <v xml:space="preserve">2016                         A  fines de Jun* </v>
      </c>
      <c r="CR4" s="912" t="str">
        <f>+entero!CR3</f>
        <v xml:space="preserve">2016                         A  fines de Jul* </v>
      </c>
      <c r="CS4" s="912" t="str">
        <f>+entero!CS3</f>
        <v xml:space="preserve">2016                         A  fines de Ago* </v>
      </c>
      <c r="CT4" s="912" t="str">
        <f>+entero!CT3</f>
        <v xml:space="preserve">2016                         A  fines de Sep* </v>
      </c>
      <c r="CU4" s="912" t="str">
        <f>+entero!CU3</f>
        <v xml:space="preserve">2016                         A  fines de Oct* </v>
      </c>
      <c r="CV4" s="912" t="str">
        <f>+entero!CV3</f>
        <v xml:space="preserve">2016                         A  fines de Nov* </v>
      </c>
      <c r="CW4" s="912" t="str">
        <f>+entero!CW3</f>
        <v>2016                         A  fines de Dic* 15</v>
      </c>
      <c r="CX4" s="912" t="str">
        <f>+entero!CX3</f>
        <v xml:space="preserve">2017                         A  fines de Ene* </v>
      </c>
      <c r="CY4" s="912" t="str">
        <f>+entero!CY3</f>
        <v xml:space="preserve">2017                         A  fines de Feb* </v>
      </c>
      <c r="CZ4" s="912" t="str">
        <f>+entero!CZ3</f>
        <v xml:space="preserve">2017                         A  fines de Mar* </v>
      </c>
      <c r="DA4" s="916" t="str">
        <f>+entero!DA3</f>
        <v>Semana 1°</v>
      </c>
      <c r="DB4" s="916" t="str">
        <f>+entero!DB3</f>
        <v>Semana 2°</v>
      </c>
      <c r="DC4" s="919" t="str">
        <f>+entero!DC3</f>
        <v>Semana 3°</v>
      </c>
      <c r="DD4" s="920"/>
      <c r="DE4" s="920"/>
      <c r="DF4" s="920"/>
      <c r="DG4" s="921"/>
      <c r="DH4" s="922" t="s">
        <v>27</v>
      </c>
      <c r="DI4" s="923"/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3:124" ht="23.25" customHeight="1" thickBot="1" x14ac:dyDescent="0.25">
      <c r="C5" s="20"/>
      <c r="D5" s="924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8"/>
      <c r="AA5" s="918"/>
      <c r="AB5" s="918"/>
      <c r="AC5" s="918"/>
      <c r="AD5" s="918"/>
      <c r="AE5" s="918"/>
      <c r="AF5" s="918"/>
      <c r="AG5" s="918"/>
      <c r="AH5" s="918"/>
      <c r="AI5" s="918"/>
      <c r="AJ5" s="918"/>
      <c r="AK5" s="918"/>
      <c r="AL5" s="918"/>
      <c r="AM5" s="918"/>
      <c r="AN5" s="918"/>
      <c r="AO5" s="918"/>
      <c r="AP5" s="918"/>
      <c r="AQ5" s="918"/>
      <c r="AR5" s="918"/>
      <c r="AS5" s="918"/>
      <c r="AT5" s="918"/>
      <c r="AU5" s="918"/>
      <c r="AV5" s="918"/>
      <c r="AW5" s="918"/>
      <c r="AX5" s="918"/>
      <c r="AY5" s="918"/>
      <c r="AZ5" s="918"/>
      <c r="BA5" s="918"/>
      <c r="BB5" s="918"/>
      <c r="BC5" s="918"/>
      <c r="BD5" s="918"/>
      <c r="BE5" s="918"/>
      <c r="BF5" s="918"/>
      <c r="BG5" s="918"/>
      <c r="BH5" s="918"/>
      <c r="BI5" s="918"/>
      <c r="BJ5" s="918"/>
      <c r="BK5" s="918"/>
      <c r="BL5" s="918"/>
      <c r="BM5" s="918"/>
      <c r="BN5" s="918"/>
      <c r="BO5" s="918"/>
      <c r="BP5" s="918"/>
      <c r="BQ5" s="918"/>
      <c r="BR5" s="918"/>
      <c r="BS5" s="918"/>
      <c r="BT5" s="918"/>
      <c r="BU5" s="918"/>
      <c r="BV5" s="918"/>
      <c r="BW5" s="918"/>
      <c r="BX5" s="918"/>
      <c r="BY5" s="918"/>
      <c r="BZ5" s="918"/>
      <c r="CA5" s="918"/>
      <c r="CB5" s="918"/>
      <c r="CC5" s="918"/>
      <c r="CD5" s="918"/>
      <c r="CE5" s="918"/>
      <c r="CF5" s="918"/>
      <c r="CG5" s="918"/>
      <c r="CH5" s="918"/>
      <c r="CI5" s="918"/>
      <c r="CJ5" s="918"/>
      <c r="CK5" s="918"/>
      <c r="CL5" s="918"/>
      <c r="CM5" s="918"/>
      <c r="CN5" s="918"/>
      <c r="CO5" s="918"/>
      <c r="CP5" s="918"/>
      <c r="CQ5" s="918"/>
      <c r="CR5" s="918"/>
      <c r="CS5" s="918"/>
      <c r="CT5" s="918"/>
      <c r="CU5" s="918"/>
      <c r="CV5" s="918"/>
      <c r="CW5" s="918"/>
      <c r="CX5" s="918"/>
      <c r="CY5" s="918"/>
      <c r="CZ5" s="918"/>
      <c r="DA5" s="917"/>
      <c r="DB5" s="917"/>
      <c r="DC5" s="862">
        <f>+entero!DC4</f>
        <v>42842</v>
      </c>
      <c r="DD5" s="862">
        <f>+entero!DD4</f>
        <v>42843</v>
      </c>
      <c r="DE5" s="862">
        <f>+entero!DE4</f>
        <v>42844</v>
      </c>
      <c r="DF5" s="862">
        <f>+entero!DF4</f>
        <v>42845</v>
      </c>
      <c r="DG5" s="862">
        <f>+entero!DG4</f>
        <v>42846</v>
      </c>
      <c r="DH5" s="79" t="s">
        <v>13</v>
      </c>
      <c r="DI5" s="95" t="s">
        <v>196</v>
      </c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3:124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9"/>
      <c r="CA6" s="613"/>
      <c r="CB6" s="614"/>
      <c r="CC6" s="617"/>
      <c r="CD6" s="621"/>
      <c r="CE6" s="622"/>
      <c r="CF6" s="623"/>
      <c r="CG6" s="624"/>
      <c r="CH6" s="625"/>
      <c r="CI6" s="626"/>
      <c r="CJ6" s="627"/>
      <c r="CK6" s="633"/>
      <c r="CL6" s="657"/>
      <c r="CM6" s="660"/>
      <c r="CN6" s="671"/>
      <c r="CO6" s="351"/>
      <c r="CP6" s="688"/>
      <c r="CQ6" s="697"/>
      <c r="CR6" s="698"/>
      <c r="CS6" s="699"/>
      <c r="CT6" s="811"/>
      <c r="CU6" s="811"/>
      <c r="CV6" s="850"/>
      <c r="CW6" s="854"/>
      <c r="CX6" s="870"/>
      <c r="CY6" s="874"/>
      <c r="CZ6" s="875"/>
      <c r="DA6" s="875"/>
      <c r="DB6" s="878"/>
      <c r="DC6" s="863"/>
      <c r="DD6" s="864"/>
      <c r="DE6" s="864"/>
      <c r="DF6" s="864"/>
      <c r="DG6" s="864"/>
      <c r="DH6" s="843"/>
      <c r="DI6" s="844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3:124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27">
        <f>+entero!DB7</f>
        <v>10103.14230415</v>
      </c>
      <c r="DC7" s="536">
        <f>+entero!DC7</f>
        <v>10118.732918920001</v>
      </c>
      <c r="DD7" s="537">
        <f>+entero!DD7</f>
        <v>10124.298751729999</v>
      </c>
      <c r="DE7" s="537">
        <f>+entero!DE7</f>
        <v>10144.471782060002</v>
      </c>
      <c r="DF7" s="537">
        <f>+entero!DF7</f>
        <v>10104.14470947</v>
      </c>
      <c r="DG7" s="537">
        <f>+entero!DG7</f>
        <v>10103.42884361</v>
      </c>
      <c r="DH7" s="536">
        <f>+entero!DH7</f>
        <v>0.28653945999940333</v>
      </c>
      <c r="DI7" s="571">
        <f>+entero!DI7</f>
        <v>2.8361419781353092E-3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3:124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27">
        <f>+entero!DB8</f>
        <v>8079.85314724</v>
      </c>
      <c r="DC8" s="536">
        <f>+entero!DC8</f>
        <v>8087.58697983</v>
      </c>
      <c r="DD8" s="537">
        <f>+entero!DD8</f>
        <v>8098.5521020299993</v>
      </c>
      <c r="DE8" s="537">
        <f>+entero!DE8</f>
        <v>8109.0108553999999</v>
      </c>
      <c r="DF8" s="537">
        <f>+entero!DF8</f>
        <v>8081.5960302899994</v>
      </c>
      <c r="DG8" s="537">
        <f>+entero!DG8</f>
        <v>8079.7272480299998</v>
      </c>
      <c r="DH8" s="536">
        <f>+entero!DH8</f>
        <v>-0.12589921000017057</v>
      </c>
      <c r="DI8" s="571">
        <f>+entero!DI8</f>
        <v>-1.5581868594183312E-3</v>
      </c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3:124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27">
        <f>+entero!DB9</f>
        <v>226.16326276999999</v>
      </c>
      <c r="DC9" s="536">
        <f>+entero!DC9</f>
        <v>226.60025455000002</v>
      </c>
      <c r="DD9" s="537">
        <f>+entero!DD9</f>
        <v>226.70700064000002</v>
      </c>
      <c r="DE9" s="537">
        <f>+entero!DE9</f>
        <v>226.99888446999998</v>
      </c>
      <c r="DF9" s="537">
        <f>+entero!DF9</f>
        <v>227.64436468999997</v>
      </c>
      <c r="DG9" s="537">
        <f>+entero!DG9</f>
        <v>227.73776751</v>
      </c>
      <c r="DH9" s="536">
        <f>+entero!DH9</f>
        <v>1.574504740000009</v>
      </c>
      <c r="DI9" s="571">
        <f>+entero!DI9</f>
        <v>0.69618059127543042</v>
      </c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3:124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27">
        <f>+entero!DB10</f>
        <v>1761.83677489</v>
      </c>
      <c r="DC10" s="536">
        <f>+entero!DC10</f>
        <v>1769.18837979</v>
      </c>
      <c r="DD10" s="537">
        <f>+entero!DD10</f>
        <v>1763.6656883100002</v>
      </c>
      <c r="DE10" s="537">
        <f>+entero!DE10</f>
        <v>1773.04253769</v>
      </c>
      <c r="DF10" s="537">
        <f>+entero!DF10</f>
        <v>1759.3840932400001</v>
      </c>
      <c r="DG10" s="537">
        <f>+entero!DG10</f>
        <v>1760.42903282</v>
      </c>
      <c r="DH10" s="536">
        <f>+entero!DH10</f>
        <v>-1.4077420700000403</v>
      </c>
      <c r="DI10" s="571">
        <f>+entero!DI10</f>
        <v>-7.9901957438022198E-2</v>
      </c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3:124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27">
        <f>+entero!DB11</f>
        <v>35.289119250000006</v>
      </c>
      <c r="DC11" s="536">
        <f>+entero!DC11</f>
        <v>35.357304750000004</v>
      </c>
      <c r="DD11" s="537">
        <f>+entero!DD11</f>
        <v>35.373960749999995</v>
      </c>
      <c r="DE11" s="537">
        <f>+entero!DE11</f>
        <v>35.419504500000002</v>
      </c>
      <c r="DF11" s="537">
        <f>+entero!DF11</f>
        <v>35.520221250000006</v>
      </c>
      <c r="DG11" s="537">
        <f>+entero!DG11</f>
        <v>35.534795250000002</v>
      </c>
      <c r="DH11" s="536">
        <f>+entero!DH11</f>
        <v>0.24567599999999601</v>
      </c>
      <c r="DI11" s="571">
        <f>+entero!DI11</f>
        <v>0.69618059396592269</v>
      </c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3:124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27">
        <f>+entero!DB12</f>
        <v>10103.09270933</v>
      </c>
      <c r="DC12" s="536">
        <f>+entero!DC12</f>
        <v>10118.669118860002</v>
      </c>
      <c r="DD12" s="537">
        <f>+entero!DD12</f>
        <v>10124.297552349999</v>
      </c>
      <c r="DE12" s="537">
        <f>+entero!DE12</f>
        <v>10144.470421200002</v>
      </c>
      <c r="DF12" s="537">
        <f>+entero!DF12</f>
        <v>10104.124304700001</v>
      </c>
      <c r="DG12" s="537">
        <f>+entero!DG12</f>
        <v>10103.408224840001</v>
      </c>
      <c r="DH12" s="536">
        <f>+entero!DH12</f>
        <v>0.31551551000120526</v>
      </c>
      <c r="DI12" s="571">
        <f>+entero!DI12</f>
        <v>3.1229596627380118E-3</v>
      </c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3:124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2429.6623278061224</v>
      </c>
      <c r="CX13" s="527">
        <f>+entero!CX13</f>
        <v>2577.9098536122447</v>
      </c>
      <c r="CY13" s="527">
        <f>+entero!CY13</f>
        <v>2556.4926001618082</v>
      </c>
      <c r="CZ13" s="527">
        <f>+entero!CZ13</f>
        <v>2726.2367748935858</v>
      </c>
      <c r="DA13" s="527">
        <f>+entero!DA13</f>
        <v>2733.5041946457723</v>
      </c>
      <c r="DB13" s="527">
        <f>+entero!DB13</f>
        <v>2758.3042055553942</v>
      </c>
      <c r="DC13" s="536">
        <f>+entero!DC13</f>
        <v>2751.1138604023322</v>
      </c>
      <c r="DD13" s="537">
        <f>+entero!DD13</f>
        <v>2747.4599729358597</v>
      </c>
      <c r="DE13" s="537">
        <f>+entero!DE13</f>
        <v>2738.0149068221585</v>
      </c>
      <c r="DF13" s="537">
        <f>+entero!DF13</f>
        <v>2707.4385355597669</v>
      </c>
      <c r="DG13" s="537">
        <f>+entero!DG13</f>
        <v>2721.9778047361515</v>
      </c>
      <c r="DH13" s="536">
        <f>+entero!DH13</f>
        <v>-36.326400819242735</v>
      </c>
      <c r="DI13" s="571">
        <f>+entero!DI13</f>
        <v>-1.3169831212264116</v>
      </c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3:124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27">
        <f>+entero!DB14</f>
        <v>1826.1153299799994</v>
      </c>
      <c r="DC14" s="536">
        <f>+entero!DC14</f>
        <v>1827.59567623</v>
      </c>
      <c r="DD14" s="537">
        <f>+entero!DD14</f>
        <v>1816.8492680699999</v>
      </c>
      <c r="DE14" s="537">
        <f>+entero!DE14</f>
        <v>1816.8290314000001</v>
      </c>
      <c r="DF14" s="537">
        <f>+entero!DF14</f>
        <v>1816.85071352</v>
      </c>
      <c r="DG14" s="537">
        <f>+entero!DG14</f>
        <v>1816.8420406799999</v>
      </c>
      <c r="DH14" s="536">
        <f>+entero!DH14</f>
        <v>-9.2732892999995329</v>
      </c>
      <c r="DI14" s="571">
        <f>+entero!DI14</f>
        <v>-0.50781509512332068</v>
      </c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3:124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27">
        <f>+entero!DB15</f>
        <v>705.26462793120004</v>
      </c>
      <c r="DC15" s="536">
        <f>+entero!DC15</f>
        <v>705.35146613644997</v>
      </c>
      <c r="DD15" s="537">
        <f>+entero!DD15</f>
        <v>705.38985338120006</v>
      </c>
      <c r="DE15" s="537">
        <f>+entero!DE15</f>
        <v>705.41489193874997</v>
      </c>
      <c r="DF15" s="537">
        <f>+entero!DF15</f>
        <v>705.43995589514998</v>
      </c>
      <c r="DG15" s="537">
        <f>+entero!DG15</f>
        <v>705.46499844120001</v>
      </c>
      <c r="DH15" s="536">
        <f>+entero!DH15</f>
        <v>0.20037050999997064</v>
      </c>
      <c r="DI15" s="571">
        <f>+entero!DI15</f>
        <v>2.8410684736557279E-2</v>
      </c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3:124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27">
        <f>+entero!DB16</f>
        <v>674.01326775296502</v>
      </c>
      <c r="DC16" s="536">
        <f>+entero!DC16</f>
        <v>702.35129748700001</v>
      </c>
      <c r="DD16" s="537">
        <f>+entero!DD16</f>
        <v>702.39361696715002</v>
      </c>
      <c r="DE16" s="537">
        <f>+entero!DE16</f>
        <v>702.90210506084998</v>
      </c>
      <c r="DF16" s="537">
        <f>+entero!DF16</f>
        <v>702.926392513358</v>
      </c>
      <c r="DG16" s="537">
        <f>+entero!DG16</f>
        <v>702.703029210708</v>
      </c>
      <c r="DH16" s="536">
        <f>+entero!DH16</f>
        <v>28.689761457742975</v>
      </c>
      <c r="DI16" s="571">
        <f>+entero!DI16</f>
        <v>4.2565573751076613</v>
      </c>
      <c r="DJ16" s="20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2:124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13910.354575269572</v>
      </c>
      <c r="CX17" s="527">
        <f>+entero!CX17</f>
        <v>13796.225415609382</v>
      </c>
      <c r="CY17" s="527">
        <f>+entero!CY17</f>
        <v>13742.087357665108</v>
      </c>
      <c r="CZ17" s="527">
        <f>+entero!CZ17</f>
        <v>14370.428246420139</v>
      </c>
      <c r="DA17" s="527">
        <f>+entero!DA17</f>
        <v>14237.778854406622</v>
      </c>
      <c r="DB17" s="527">
        <f>+entero!DB17</f>
        <v>14240.674810569559</v>
      </c>
      <c r="DC17" s="536">
        <f>+entero!DC17</f>
        <v>14277.485742885783</v>
      </c>
      <c r="DD17" s="537">
        <f>+entero!DD17</f>
        <v>14279.54099563421</v>
      </c>
      <c r="DE17" s="537">
        <f>+entero!DE17</f>
        <v>14290.802325021759</v>
      </c>
      <c r="DF17" s="537">
        <f>+entero!DF17</f>
        <v>14219.929188668277</v>
      </c>
      <c r="DG17" s="537">
        <f>+entero!DG17</f>
        <v>14233.554057228061</v>
      </c>
      <c r="DH17" s="536">
        <f>+entero!DH17</f>
        <v>-7.1207533414981299</v>
      </c>
      <c r="DI17" s="571">
        <f>+entero!DI17</f>
        <v>-5.0002920761960112E-2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2:124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27">
        <f>+entero!DB18</f>
        <v>0</v>
      </c>
      <c r="DC18" s="536">
        <f>+entero!DC18</f>
        <v>0</v>
      </c>
      <c r="DD18" s="537">
        <f>+entero!DD18</f>
        <v>0</v>
      </c>
      <c r="DE18" s="537">
        <f>+entero!DE18</f>
        <v>10</v>
      </c>
      <c r="DF18" s="537">
        <f>+entero!DF18</f>
        <v>0</v>
      </c>
      <c r="DG18" s="537">
        <f>+entero!DG18</f>
        <v>0</v>
      </c>
      <c r="DH18" s="841"/>
      <c r="DI18" s="606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2:124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27">
        <f>+entero!DB19</f>
        <v>0</v>
      </c>
      <c r="DC19" s="536">
        <f>+entero!DC19</f>
        <v>0</v>
      </c>
      <c r="DD19" s="537">
        <f>+entero!DD19</f>
        <v>0</v>
      </c>
      <c r="DE19" s="537">
        <f>+entero!DE19</f>
        <v>0</v>
      </c>
      <c r="DF19" s="537">
        <f>+entero!DF19</f>
        <v>0</v>
      </c>
      <c r="DG19" s="537">
        <f>+entero!DG19</f>
        <v>0</v>
      </c>
      <c r="DH19" s="841"/>
      <c r="DI19" s="606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2:124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27">
        <f>+entero!DB20</f>
        <v>0</v>
      </c>
      <c r="DC20" s="536">
        <f>+entero!DC20</f>
        <v>0</v>
      </c>
      <c r="DD20" s="537">
        <f>+entero!DD20</f>
        <v>0</v>
      </c>
      <c r="DE20" s="537">
        <f>+entero!DE20</f>
        <v>0</v>
      </c>
      <c r="DF20" s="537">
        <f>+entero!DF20</f>
        <v>0</v>
      </c>
      <c r="DG20" s="537">
        <f>+entero!DG20</f>
        <v>0</v>
      </c>
      <c r="DH20" s="841"/>
      <c r="DI20" s="606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2:124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27">
        <f>+entero!DB21</f>
        <v>0</v>
      </c>
      <c r="DC21" s="536">
        <f>+entero!DC21</f>
        <v>0</v>
      </c>
      <c r="DD21" s="537">
        <f>+entero!DD21</f>
        <v>0</v>
      </c>
      <c r="DE21" s="537">
        <f>+entero!DE21</f>
        <v>0</v>
      </c>
      <c r="DF21" s="537">
        <f>+entero!DF21</f>
        <v>0</v>
      </c>
      <c r="DG21" s="537">
        <f>+entero!DG21</f>
        <v>0</v>
      </c>
      <c r="DH21" s="841"/>
      <c r="DI21" s="606"/>
      <c r="DK21" s="204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2:124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27">
        <f>+entero!DB22</f>
        <v>48</v>
      </c>
      <c r="DC22" s="536">
        <f>+entero!DC22</f>
        <v>6</v>
      </c>
      <c r="DD22" s="537">
        <f>+entero!DD22</f>
        <v>0</v>
      </c>
      <c r="DE22" s="537">
        <f>+entero!DE22</f>
        <v>8</v>
      </c>
      <c r="DF22" s="537">
        <f>+entero!DF22</f>
        <v>16</v>
      </c>
      <c r="DG22" s="537">
        <f>+entero!DG22</f>
        <v>3.5</v>
      </c>
      <c r="DH22" s="841"/>
      <c r="DI22" s="606"/>
      <c r="DK22" s="204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2:124" ht="13.9" thickBot="1" x14ac:dyDescent="0.3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61"/>
      <c r="CY23" s="861"/>
      <c r="CZ23" s="861"/>
      <c r="DA23" s="861"/>
      <c r="DB23" s="861"/>
      <c r="DC23" s="861"/>
      <c r="DD23" s="865"/>
      <c r="DE23" s="865"/>
      <c r="DF23" s="865"/>
      <c r="DG23" s="887"/>
      <c r="DH23" s="842"/>
      <c r="DI23" s="845"/>
      <c r="DK23" s="204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2:124" ht="6.75" customHeight="1" x14ac:dyDescent="0.3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2:124" ht="14.25" customHeight="1" x14ac:dyDescent="0.3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2"/>
      <c r="DI25" s="48">
        <f ca="1">NOW()</f>
        <v>42850.779647106479</v>
      </c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2:124" ht="14.25" customHeight="1" x14ac:dyDescent="0.3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2"/>
      <c r="DI26" s="4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2:124" ht="14.25" customHeight="1" x14ac:dyDescent="0.3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2"/>
      <c r="DI27" s="4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2:124" ht="14.25" customHeight="1" x14ac:dyDescent="0.3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2"/>
      <c r="DI28" s="45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2:124" ht="14.25" customHeight="1" x14ac:dyDescent="0.3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2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2:124" ht="15.6" x14ac:dyDescent="0.3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2:124" ht="15.6" x14ac:dyDescent="0.3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4"/>
      <c r="DI31" s="4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2:124" ht="12" customHeight="1" x14ac:dyDescent="0.3">
      <c r="C32" s="890">
        <v>4</v>
      </c>
      <c r="D32" s="892" t="s">
        <v>236</v>
      </c>
      <c r="E32" s="893"/>
      <c r="F32" s="893"/>
      <c r="G32" s="893"/>
      <c r="H32" s="893"/>
      <c r="I32" s="893"/>
      <c r="J32" s="893"/>
      <c r="K32" s="893"/>
      <c r="L32" s="893"/>
      <c r="M32" s="893"/>
      <c r="N32" s="893"/>
      <c r="O32" s="893"/>
      <c r="P32" s="893"/>
      <c r="Q32" s="893"/>
      <c r="R32" s="893"/>
      <c r="S32" s="893"/>
      <c r="T32" s="893"/>
      <c r="U32" s="893"/>
      <c r="V32" s="893"/>
      <c r="W32" s="893"/>
      <c r="X32" s="893"/>
      <c r="Y32" s="893"/>
      <c r="Z32" s="893"/>
      <c r="AA32" s="893"/>
      <c r="AB32" s="893"/>
      <c r="AC32" s="893"/>
      <c r="AD32" s="893"/>
      <c r="AE32" s="893"/>
      <c r="AF32" s="893"/>
      <c r="AG32" s="893"/>
      <c r="AH32" s="893"/>
      <c r="AI32" s="893"/>
      <c r="AJ32" s="893"/>
      <c r="AK32" s="893"/>
      <c r="AL32" s="893"/>
      <c r="AM32" s="893"/>
      <c r="AN32" s="893"/>
      <c r="AO32" s="893"/>
      <c r="AP32" s="893"/>
      <c r="AQ32" s="893"/>
      <c r="AR32" s="893"/>
      <c r="AS32" s="893"/>
      <c r="AT32" s="893"/>
      <c r="AU32" s="893"/>
      <c r="AV32" s="893"/>
      <c r="AW32" s="893"/>
      <c r="AX32" s="893"/>
      <c r="AY32" s="893"/>
      <c r="AZ32" s="893"/>
      <c r="BA32" s="893"/>
      <c r="BB32" s="893"/>
      <c r="BC32" s="893"/>
      <c r="BD32" s="893"/>
      <c r="BE32" s="893"/>
      <c r="BF32" s="893"/>
      <c r="BG32" s="893"/>
      <c r="BH32" s="893"/>
      <c r="BI32" s="893"/>
      <c r="BJ32" s="893"/>
      <c r="BK32" s="893"/>
      <c r="BL32" s="893"/>
      <c r="BM32" s="893"/>
      <c r="BN32" s="893"/>
      <c r="BO32" s="893"/>
      <c r="BP32" s="893"/>
      <c r="BQ32" s="893"/>
      <c r="BR32" s="893"/>
      <c r="BS32" s="893"/>
      <c r="BT32" s="893"/>
      <c r="BU32" s="893"/>
      <c r="BV32" s="893"/>
      <c r="BW32" s="893"/>
      <c r="BX32" s="893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1.25" customHeight="1" x14ac:dyDescent="0.3">
      <c r="A33" s="198"/>
      <c r="B33" s="198"/>
      <c r="C33" s="890"/>
      <c r="D33" s="892" t="s">
        <v>211</v>
      </c>
      <c r="E33" s="894"/>
      <c r="F33" s="894"/>
      <c r="G33" s="894"/>
      <c r="H33" s="894"/>
      <c r="I33" s="894"/>
      <c r="J33" s="894"/>
      <c r="K33" s="894"/>
      <c r="L33" s="894"/>
      <c r="M33" s="894"/>
      <c r="N33" s="894"/>
      <c r="O33" s="894"/>
      <c r="P33" s="894"/>
      <c r="Q33" s="894"/>
      <c r="R33" s="894"/>
      <c r="S33" s="894"/>
      <c r="T33" s="894"/>
      <c r="U33" s="894"/>
      <c r="V33" s="894"/>
      <c r="W33" s="894"/>
      <c r="X33" s="894"/>
      <c r="Y33" s="894"/>
      <c r="Z33" s="894"/>
      <c r="AA33" s="894"/>
      <c r="AB33" s="894"/>
      <c r="AC33" s="894"/>
      <c r="AD33" s="894"/>
      <c r="AE33" s="894"/>
      <c r="AF33" s="894"/>
      <c r="AG33" s="894"/>
      <c r="AH33" s="894"/>
      <c r="AI33" s="894"/>
      <c r="AJ33" s="894"/>
      <c r="AK33" s="894"/>
      <c r="AL33" s="894"/>
      <c r="AM33" s="894"/>
      <c r="AN33" s="894"/>
      <c r="AO33" s="894"/>
      <c r="AP33" s="894"/>
      <c r="AQ33" s="894"/>
      <c r="AR33" s="894"/>
      <c r="AS33" s="894"/>
      <c r="AT33" s="894"/>
      <c r="AU33" s="894"/>
      <c r="AV33" s="894"/>
      <c r="AW33" s="894"/>
      <c r="AX33" s="894"/>
      <c r="AY33" s="894"/>
      <c r="AZ33" s="894"/>
      <c r="BA33" s="894"/>
      <c r="BB33" s="894"/>
      <c r="BC33" s="894"/>
      <c r="BD33" s="894"/>
      <c r="BE33" s="894"/>
      <c r="BF33" s="894"/>
      <c r="BG33" s="894"/>
      <c r="BH33" s="894"/>
      <c r="BI33" s="894"/>
      <c r="BJ33" s="894"/>
      <c r="BK33" s="894"/>
      <c r="BL33" s="894"/>
      <c r="BM33" s="894"/>
      <c r="BN33" s="894"/>
      <c r="BO33" s="894"/>
      <c r="BP33" s="894"/>
      <c r="BQ33" s="894"/>
      <c r="BR33" s="894"/>
      <c r="BS33" s="894"/>
      <c r="BT33" s="894"/>
      <c r="BU33" s="894"/>
      <c r="BV33" s="894"/>
      <c r="BW33" s="894"/>
      <c r="BX33" s="894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ht="13.9" x14ac:dyDescent="0.3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ht="13.9" x14ac:dyDescent="0.3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ht="13.9" x14ac:dyDescent="0.3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ht="13.9" x14ac:dyDescent="0.3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ht="13.9" x14ac:dyDescent="0.3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ht="13.9" x14ac:dyDescent="0.3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ht="13.9" x14ac:dyDescent="0.3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ht="13.9" x14ac:dyDescent="0.3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ht="13.9" x14ac:dyDescent="0.3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ht="13.9" x14ac:dyDescent="0.3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ht="13.9" x14ac:dyDescent="0.3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ht="13.9" x14ac:dyDescent="0.3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ht="13.9" x14ac:dyDescent="0.3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ht="13.9" x14ac:dyDescent="0.3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ht="13.9" x14ac:dyDescent="0.3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ht="13.9" x14ac:dyDescent="0.3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ht="13.9" x14ac:dyDescent="0.3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ht="13.9" x14ac:dyDescent="0.3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ht="13.9" x14ac:dyDescent="0.3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ht="13.9" x14ac:dyDescent="0.3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ht="13.9" x14ac:dyDescent="0.3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ht="13.9" x14ac:dyDescent="0.3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</sheetData>
  <mergeCells count="105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C4:DG4"/>
    <mergeCell ref="DH4:DI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B4:DB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A4:D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V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1" width="9.42578125" customWidth="1"/>
    <col min="112" max="112" width="9.28515625" customWidth="1"/>
    <col min="113" max="113" width="9.85546875" customWidth="1"/>
    <col min="114" max="126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8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12" t="str">
        <f>+entero!CZ3</f>
        <v xml:space="preserve">2017                         A  fines de Mar* </v>
      </c>
      <c r="DA3" s="916" t="str">
        <f>+entero!DA3</f>
        <v>Semana 1°</v>
      </c>
      <c r="DB3" s="916" t="str">
        <f>+entero!DB3</f>
        <v>Semana 2°</v>
      </c>
      <c r="DC3" s="925" t="str">
        <f>+entero!DC3</f>
        <v>Semana 3°</v>
      </c>
      <c r="DD3" s="926"/>
      <c r="DE3" s="926"/>
      <c r="DF3" s="926"/>
      <c r="DG3" s="927"/>
      <c r="DH3" s="922" t="s">
        <v>27</v>
      </c>
      <c r="DI3" s="923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6.25" customHeight="1" thickBot="1" x14ac:dyDescent="0.25">
      <c r="C4" s="20"/>
      <c r="D4" s="929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7"/>
      <c r="DB4" s="917"/>
      <c r="DC4" s="868">
        <f>+entero!DC4</f>
        <v>42842</v>
      </c>
      <c r="DD4" s="869">
        <f>+entero!DD4</f>
        <v>42843</v>
      </c>
      <c r="DE4" s="869">
        <f>+entero!DE4</f>
        <v>42844</v>
      </c>
      <c r="DF4" s="869">
        <f>+entero!DF4</f>
        <v>42845</v>
      </c>
      <c r="DG4" s="869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66"/>
      <c r="DD5" s="37"/>
      <c r="DE5" s="37"/>
      <c r="DF5" s="37"/>
      <c r="DG5" s="37"/>
      <c r="DH5" s="70"/>
      <c r="DI5" s="38"/>
      <c r="DJ5" s="205"/>
      <c r="DK5" s="206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907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535">
        <f>+entero!DB24</f>
        <v>55893.516496713935</v>
      </c>
      <c r="DC6" s="825">
        <f>+entero!DC24</f>
        <v>55413.180239224836</v>
      </c>
      <c r="DD6" s="826">
        <f>+entero!DD24</f>
        <v>55201.873022571126</v>
      </c>
      <c r="DE6" s="826">
        <f>+entero!DE24</f>
        <v>54934.048367970201</v>
      </c>
      <c r="DF6" s="826">
        <f>+entero!DF24</f>
        <v>54532.899955820481</v>
      </c>
      <c r="DG6" s="826">
        <f>+entero!DG24</f>
        <v>54382.337213388746</v>
      </c>
      <c r="DH6" s="825">
        <f>+entero!DH24</f>
        <v>-1511.1792833251893</v>
      </c>
      <c r="DI6" s="846">
        <f>+entero!DI24</f>
        <v>-2.7036754493949822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907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535">
        <f>+entero!DB25</f>
        <v>41181.452676400004</v>
      </c>
      <c r="DC7" s="825">
        <f>+entero!DC25</f>
        <v>41259.319104599999</v>
      </c>
      <c r="DD7" s="826">
        <f>+entero!DD25</f>
        <v>41163.019604400004</v>
      </c>
      <c r="DE7" s="826">
        <f>+entero!DE25</f>
        <v>41058.008479800003</v>
      </c>
      <c r="DF7" s="826">
        <f>+entero!DF25</f>
        <v>40816.833514500002</v>
      </c>
      <c r="DG7" s="826">
        <f>+entero!DG25</f>
        <v>40715.303956199998</v>
      </c>
      <c r="DH7" s="825">
        <f>+entero!DH25</f>
        <v>-466.14872020000621</v>
      </c>
      <c r="DI7" s="846">
        <f>+entero!DI25</f>
        <v>-1.1319385060623244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x14ac:dyDescent="0.2">
      <c r="A8" s="3"/>
      <c r="B8" s="907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535">
        <f>+entero!DB26</f>
        <v>-28125.763309557817</v>
      </c>
      <c r="DC8" s="825">
        <f>+entero!DC26</f>
        <v>-28154.751050757481</v>
      </c>
      <c r="DD8" s="826">
        <f>+entero!DD26</f>
        <v>-28289.661604655568</v>
      </c>
      <c r="DE8" s="826">
        <f>+entero!DE26</f>
        <v>-28533.058609521075</v>
      </c>
      <c r="DF8" s="826">
        <f>+entero!DF26</f>
        <v>-28497.459215724386</v>
      </c>
      <c r="DG8" s="826">
        <f>+entero!DG26</f>
        <v>-28594.076466099308</v>
      </c>
      <c r="DH8" s="825">
        <f>+entero!DH26</f>
        <v>-468.31315654149148</v>
      </c>
      <c r="DI8" s="846">
        <f>+entero!DI26</f>
        <v>1.6650682557025842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x14ac:dyDescent="0.2">
      <c r="A9" s="3"/>
      <c r="B9" s="907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535">
        <f>+entero!DB27</f>
        <v>-10104.311530289413</v>
      </c>
      <c r="DC9" s="825">
        <f>+entero!DC27</f>
        <v>-10722.733302618262</v>
      </c>
      <c r="DD9" s="826">
        <f>+entero!DD27</f>
        <v>-11427.333095952581</v>
      </c>
      <c r="DE9" s="826">
        <f>+entero!DE27</f>
        <v>-11830.003417785088</v>
      </c>
      <c r="DF9" s="826">
        <f>+entero!DF27</f>
        <v>-12197.935012300197</v>
      </c>
      <c r="DG9" s="826">
        <f>+entero!DG27</f>
        <v>-12572.81517948631</v>
      </c>
      <c r="DH9" s="825">
        <f>+entero!DH27</f>
        <v>-2468.5036491968967</v>
      </c>
      <c r="DI9" s="846">
        <f>+entero!DI27</f>
        <v>24.430201323436364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907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535">
        <f>+entero!DB28</f>
        <v>5509.5831654200001</v>
      </c>
      <c r="DC10" s="825">
        <f>+entero!DC28</f>
        <v>5509.5516088712002</v>
      </c>
      <c r="DD10" s="826">
        <f>+entero!DD28</f>
        <v>5919.1274461465991</v>
      </c>
      <c r="DE10" s="826">
        <f>+entero!DE28</f>
        <v>6000.9870464666001</v>
      </c>
      <c r="DF10" s="826">
        <f>+entero!DF28</f>
        <v>6118.4786475037999</v>
      </c>
      <c r="DG10" s="826">
        <f>+entero!DG28</f>
        <v>6321.2973031146003</v>
      </c>
      <c r="DH10" s="825">
        <f>+entero!DH28</f>
        <v>811.71413769460014</v>
      </c>
      <c r="DI10" s="846">
        <f>+entero!DI28</f>
        <v>14.73276858382302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907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538"/>
      <c r="DC11" s="827"/>
      <c r="DD11" s="828"/>
      <c r="DE11" s="828"/>
      <c r="DF11" s="828"/>
      <c r="DG11" s="828"/>
      <c r="DH11" s="827"/>
      <c r="DI11" s="847"/>
      <c r="DJ11" s="205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907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67163.462024939989</v>
      </c>
      <c r="DA12" s="535">
        <f>+entero!DA30</f>
        <v>67988.467069124104</v>
      </c>
      <c r="DB12" s="535">
        <f>+entero!DB30</f>
        <v>67077.665966664106</v>
      </c>
      <c r="DC12" s="825">
        <f>+entero!DC30</f>
        <v>66693.966054314093</v>
      </c>
      <c r="DD12" s="826">
        <f>+entero!DD30</f>
        <v>66494.486348384118</v>
      </c>
      <c r="DE12" s="826">
        <f>+entero!DE30</f>
        <v>66351.649750234108</v>
      </c>
      <c r="DF12" s="826">
        <f>+entero!DF30</f>
        <v>65724.669787764113</v>
      </c>
      <c r="DG12" s="826">
        <f>+entero!DG30</f>
        <v>65725.981796704102</v>
      </c>
      <c r="DH12" s="825">
        <f>+entero!DH30</f>
        <v>-1351.6841699600045</v>
      </c>
      <c r="DI12" s="846">
        <f>+entero!DI30</f>
        <v>-2.0151031650859075</v>
      </c>
      <c r="DJ12" s="205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907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117046.46055184999</v>
      </c>
      <c r="DA13" s="535">
        <f>+entero!DA31</f>
        <v>118105.41958171538</v>
      </c>
      <c r="DB13" s="535">
        <f>+entero!DB31</f>
        <v>117023.47527550538</v>
      </c>
      <c r="DC13" s="825">
        <f>+entero!DC31</f>
        <v>116001.47531313535</v>
      </c>
      <c r="DD13" s="826">
        <f>+entero!DD31</f>
        <v>115676.14687486539</v>
      </c>
      <c r="DE13" s="826">
        <f>+entero!DE31</f>
        <v>115334.05503795538</v>
      </c>
      <c r="DF13" s="826">
        <f>+entero!DF31</f>
        <v>114637.03366663538</v>
      </c>
      <c r="DG13" s="826">
        <f>+entero!DG31</f>
        <v>114608.77724406536</v>
      </c>
      <c r="DH13" s="825">
        <f>+entero!DH31</f>
        <v>-2414.6980314400134</v>
      </c>
      <c r="DI13" s="846">
        <f>+entero!DI31</f>
        <v>-2.0634304576540363</v>
      </c>
      <c r="DJ13" s="20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907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188811.38013422003</v>
      </c>
      <c r="DA14" s="535">
        <f>+entero!DA32</f>
        <v>189855.37747162292</v>
      </c>
      <c r="DB14" s="535">
        <f>+entero!DB32</f>
        <v>188972.20915737294</v>
      </c>
      <c r="DC14" s="825">
        <f>+entero!DC32</f>
        <v>187836.44872402292</v>
      </c>
      <c r="DD14" s="826">
        <f>+entero!DD32</f>
        <v>187530.66456275294</v>
      </c>
      <c r="DE14" s="826">
        <f>+entero!DE32</f>
        <v>187384.02123465293</v>
      </c>
      <c r="DF14" s="826">
        <f>+entero!DF32</f>
        <v>186631.65209650292</v>
      </c>
      <c r="DG14" s="826">
        <f>+entero!DG32</f>
        <v>186583.12227956296</v>
      </c>
      <c r="DH14" s="825">
        <f>+entero!DH32</f>
        <v>-2389.086877809983</v>
      </c>
      <c r="DI14" s="846">
        <f>+entero!DI32</f>
        <v>-1.2642530287722886</v>
      </c>
      <c r="DJ14" s="20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907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829"/>
      <c r="DD15" s="830"/>
      <c r="DE15" s="830"/>
      <c r="DF15" s="830"/>
      <c r="DG15" s="830"/>
      <c r="DH15" s="829"/>
      <c r="DI15" s="831"/>
      <c r="DJ15" s="205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907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89.039220705126283</v>
      </c>
      <c r="DA16" s="539">
        <f>+entero!DA34</f>
        <v>89.264376282893039</v>
      </c>
      <c r="DB16" s="539">
        <f>+entero!DB34</f>
        <v>89.256557672427405</v>
      </c>
      <c r="DC16" s="832">
        <f>+entero!DC34</f>
        <v>89.167039395892999</v>
      </c>
      <c r="DD16" s="833">
        <f>+entero!DD34</f>
        <v>89.159869820957695</v>
      </c>
      <c r="DE16" s="833">
        <f>+entero!DE34</f>
        <v>89.125094860516427</v>
      </c>
      <c r="DF16" s="833">
        <f>+entero!DF34</f>
        <v>89.154219967694033</v>
      </c>
      <c r="DG16" s="833">
        <f>+entero!DG34</f>
        <v>89.23753023776807</v>
      </c>
      <c r="DH16" s="832">
        <f>+entero!DH34</f>
        <v>-1.902743465933554E-2</v>
      </c>
      <c r="DI16" s="834">
        <f>+entero!DI34</f>
        <v>-2.1317688196276219E-2</v>
      </c>
      <c r="DJ16" s="205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907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83.692262976551589</v>
      </c>
      <c r="DA17" s="539">
        <f>+entero!DA35</f>
        <v>83.837402253775139</v>
      </c>
      <c r="DB17" s="539">
        <f>+entero!DB35</f>
        <v>83.778826071031034</v>
      </c>
      <c r="DC17" s="832">
        <f>+entero!DC35</f>
        <v>83.635697659713983</v>
      </c>
      <c r="DD17" s="833">
        <f>+entero!DD35</f>
        <v>83.581051246243959</v>
      </c>
      <c r="DE17" s="833">
        <f>+entero!DE35</f>
        <v>83.540154099562059</v>
      </c>
      <c r="DF17" s="833">
        <f>+entero!DF35</f>
        <v>83.517752647560897</v>
      </c>
      <c r="DG17" s="833">
        <f>+entero!DG35</f>
        <v>83.571400284964909</v>
      </c>
      <c r="DH17" s="832">
        <f>+entero!DH35</f>
        <v>-0.20742578606612483</v>
      </c>
      <c r="DI17" s="834">
        <f>+entero!DI35</f>
        <v>-0.24758736281439431</v>
      </c>
      <c r="DJ17" s="205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thickBot="1" x14ac:dyDescent="0.25">
      <c r="A18" s="3"/>
      <c r="B18" s="907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87.150728654902181</v>
      </c>
      <c r="DA18" s="541">
        <f>+entero!DA36</f>
        <v>87.236187919068016</v>
      </c>
      <c r="DB18" s="541">
        <f>+entero!DB36</f>
        <v>87.242662571015714</v>
      </c>
      <c r="DC18" s="835">
        <f>+entero!DC36</f>
        <v>87.170088605604121</v>
      </c>
      <c r="DD18" s="867">
        <f>+entero!DD36</f>
        <v>87.139521416961813</v>
      </c>
      <c r="DE18" s="867">
        <f>+entero!DE36</f>
        <v>87.060044906727668</v>
      </c>
      <c r="DF18" s="867">
        <f>+entero!DF36</f>
        <v>87.065260896351276</v>
      </c>
      <c r="DG18" s="867">
        <f>+entero!DG36</f>
        <v>87.097800720103592</v>
      </c>
      <c r="DH18" s="835">
        <f>+entero!DH36</f>
        <v>-0.14486185091212178</v>
      </c>
      <c r="DI18" s="836">
        <f>+entero!DI36</f>
        <v>-0.16604473848353951</v>
      </c>
      <c r="DJ18" s="205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4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2"/>
      <c r="DI20" s="4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  <c r="DI21" s="45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3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3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5.6" x14ac:dyDescent="0.3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3.9" x14ac:dyDescent="0.3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4"/>
      <c r="DI26" s="4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9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4"/>
      <c r="DI27" s="4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3.9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4"/>
      <c r="DI28" s="4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3.9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4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27" customHeight="1" x14ac:dyDescent="0.25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ht="25.5" customHeight="1" x14ac:dyDescent="0.3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5"/>
      <c r="DI31" s="5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ht="25.5" customHeight="1" x14ac:dyDescent="0.3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ht="13.9" x14ac:dyDescent="0.3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ht="13.9" x14ac:dyDescent="0.3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ht="13.9" x14ac:dyDescent="0.3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ht="13.9" x14ac:dyDescent="0.3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ht="13.9" x14ac:dyDescent="0.3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ht="13.9" x14ac:dyDescent="0.3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ht="13.9" x14ac:dyDescent="0.3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ht="13.9" x14ac:dyDescent="0.3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ht="13.9" x14ac:dyDescent="0.3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ht="13.9" x14ac:dyDescent="0.3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ht="13.9" x14ac:dyDescent="0.3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ht="13.9" x14ac:dyDescent="0.3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ht="13.9" x14ac:dyDescent="0.3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ht="13.9" x14ac:dyDescent="0.3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ht="13.9" x14ac:dyDescent="0.3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ht="13.9" x14ac:dyDescent="0.3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ht="13.9" x14ac:dyDescent="0.3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ht="13.9" x14ac:dyDescent="0.3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ht="13.9" x14ac:dyDescent="0.3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ht="13.9" x14ac:dyDescent="0.3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ht="13.9" x14ac:dyDescent="0.3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ht="13.9" x14ac:dyDescent="0.3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ht="13.9" x14ac:dyDescent="0.3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ht="13.9" x14ac:dyDescent="0.3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ht="13.9" x14ac:dyDescent="0.3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s="201" customFormat="1" ht="13.9" x14ac:dyDescent="0.3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</row>
    <row r="170" spans="3:11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</sheetData>
  <mergeCells count="10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AJ3:AJ4"/>
    <mergeCell ref="DH3:D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DC3:DG3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DB3:DB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T171"/>
  <sheetViews>
    <sheetView topLeftCell="C1" zoomScaleNormal="100" workbookViewId="0">
      <pane xSplit="38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6" width="8.85546875" customWidth="1"/>
    <col min="107" max="111" width="9.42578125" customWidth="1"/>
    <col min="112" max="112" width="8.28515625" customWidth="1"/>
    <col min="113" max="113" width="10.140625" customWidth="1"/>
    <col min="115" max="124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8.75" customHeight="1" x14ac:dyDescent="0.25">
      <c r="C3" s="15"/>
      <c r="D3" s="928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12" t="str">
        <f>+entero!CZ3</f>
        <v xml:space="preserve">2017                         A  fines de Mar* </v>
      </c>
      <c r="DA3" s="916" t="str">
        <f>+entero!DA3</f>
        <v>Semana 1°</v>
      </c>
      <c r="DB3" s="916" t="str">
        <f>+entero!DB3</f>
        <v>Semana 2°</v>
      </c>
      <c r="DC3" s="930" t="str">
        <f>+entero!DC3</f>
        <v>Semana 3°</v>
      </c>
      <c r="DD3" s="931"/>
      <c r="DE3" s="931"/>
      <c r="DF3" s="931"/>
      <c r="DG3" s="932"/>
      <c r="DH3" s="922" t="s">
        <v>27</v>
      </c>
      <c r="DI3" s="923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18.75" customHeight="1" thickBot="1" x14ac:dyDescent="0.25">
      <c r="C4" s="20"/>
      <c r="D4" s="929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7"/>
      <c r="DB4" s="91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33"/>
      <c r="DD5" s="33"/>
      <c r="DE5" s="33"/>
      <c r="DF5" s="33"/>
      <c r="DG5" s="33"/>
      <c r="DH5" s="80"/>
      <c r="DI5" s="52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2975.8079564183699</v>
      </c>
      <c r="CY6" s="542">
        <f>+entero!CY38</f>
        <v>3031.5795132696799</v>
      </c>
      <c r="CZ6" s="542">
        <f>+entero!CZ38</f>
        <v>2961.5499039402298</v>
      </c>
      <c r="DA6" s="542">
        <f>+entero!DA38</f>
        <v>2962.0444928615152</v>
      </c>
      <c r="DB6" s="542">
        <f>+entero!DB38</f>
        <v>2957.0503237653056</v>
      </c>
      <c r="DC6" s="544">
        <f>+entero!DC38</f>
        <v>2957.0503237653056</v>
      </c>
      <c r="DD6" s="544">
        <f>+entero!DD38</f>
        <v>2957.0503237653056</v>
      </c>
      <c r="DE6" s="544">
        <f>+entero!DE38</f>
        <v>2957.0503237653056</v>
      </c>
      <c r="DF6" s="544">
        <f>+entero!DF38</f>
        <v>2957.0503237653056</v>
      </c>
      <c r="DG6" s="544">
        <f>+entero!DG38</f>
        <v>2946.2631517536438</v>
      </c>
      <c r="DH6" s="543">
        <f>+entero!DH38</f>
        <v>-10.787172011661823</v>
      </c>
      <c r="DI6" s="570">
        <f>+entero!DI38</f>
        <v>-0.36479500957312672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1847.849195335277</v>
      </c>
      <c r="CY7" s="527">
        <f>+entero!CY39</f>
        <v>1890.9388279883383</v>
      </c>
      <c r="CZ7" s="527">
        <f>+entero!CZ39</f>
        <v>1898.3369154518953</v>
      </c>
      <c r="DA7" s="527">
        <f>+entero!DA39</f>
        <v>1898.3592011661808</v>
      </c>
      <c r="DB7" s="527">
        <f>+entero!DB39</f>
        <v>1898.3592011661808</v>
      </c>
      <c r="DC7" s="537">
        <f>+entero!DC39</f>
        <v>1898.3592011661808</v>
      </c>
      <c r="DD7" s="537">
        <f>+entero!DD39</f>
        <v>1898.3592011661808</v>
      </c>
      <c r="DE7" s="537">
        <f>+entero!DE39</f>
        <v>1898.3592011661808</v>
      </c>
      <c r="DF7" s="537">
        <f>+entero!DF39</f>
        <v>1898.3592011661808</v>
      </c>
      <c r="DG7" s="537">
        <f>+entero!DG39</f>
        <v>1891.0705714285716</v>
      </c>
      <c r="DH7" s="536">
        <f>+entero!DH39</f>
        <v>-7.2886297376091989</v>
      </c>
      <c r="DI7" s="571">
        <f>+entero!DI39</f>
        <v>-0.38394365687651755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12676.245480000001</v>
      </c>
      <c r="CY8" s="527">
        <f>+entero!CY40</f>
        <v>12971.840360000002</v>
      </c>
      <c r="CZ8" s="527">
        <f>+entero!CZ40</f>
        <v>13022.591240000002</v>
      </c>
      <c r="DA8" s="527">
        <f>+entero!DA40</f>
        <v>13022.744120000001</v>
      </c>
      <c r="DB8" s="527">
        <f>+entero!DB40</f>
        <v>13022.744120000001</v>
      </c>
      <c r="DC8" s="537">
        <f>+entero!DC40</f>
        <v>13022.744120000001</v>
      </c>
      <c r="DD8" s="537">
        <f>+entero!DD40</f>
        <v>13022.744120000001</v>
      </c>
      <c r="DE8" s="537">
        <f>+entero!DE40</f>
        <v>13022.744120000001</v>
      </c>
      <c r="DF8" s="537">
        <f>+entero!DF40</f>
        <v>13022.744120000001</v>
      </c>
      <c r="DG8" s="537">
        <f>+entero!DG40</f>
        <v>12972.744120000001</v>
      </c>
      <c r="DH8" s="536">
        <f>+entero!DH40</f>
        <v>-50</v>
      </c>
      <c r="DI8" s="571">
        <f>+entero!DI40</f>
        <v>-0.38394365687651755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27">
        <f>+entero!DB41</f>
        <v>0</v>
      </c>
      <c r="DC9" s="537">
        <f>+entero!DC41</f>
        <v>0</v>
      </c>
      <c r="DD9" s="537">
        <f>+entero!DD41</f>
        <v>0</v>
      </c>
      <c r="DE9" s="537">
        <f>+entero!DE41</f>
        <v>0</v>
      </c>
      <c r="DF9" s="537">
        <f>+entero!DF41</f>
        <v>0</v>
      </c>
      <c r="DG9" s="537">
        <f>+entero!DG41</f>
        <v>0</v>
      </c>
      <c r="DH9" s="536">
        <f>+entero!DH41</f>
        <v>0</v>
      </c>
      <c r="DI9" s="606" t="e">
        <f>+entero!DI41</f>
        <v>#DIV/0!</v>
      </c>
      <c r="DJ9" s="3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1063.2129884883373</v>
      </c>
      <c r="DA10" s="527">
        <f>+entero!DA42</f>
        <v>1063.6852916953344</v>
      </c>
      <c r="DB10" s="527">
        <f>+entero!DB42</f>
        <v>1058.6911225991246</v>
      </c>
      <c r="DC10" s="537">
        <f>+entero!DC42</f>
        <v>1058.6911225991246</v>
      </c>
      <c r="DD10" s="537">
        <f>+entero!DD42</f>
        <v>1058.6911225991246</v>
      </c>
      <c r="DE10" s="537">
        <f>+entero!DE42</f>
        <v>1058.6911225991246</v>
      </c>
      <c r="DF10" s="537">
        <f>+entero!DF42</f>
        <v>1058.6911225991246</v>
      </c>
      <c r="DG10" s="537">
        <f>+entero!DG42</f>
        <v>1055.1925803250722</v>
      </c>
      <c r="DH10" s="536">
        <f>+entero!DH42</f>
        <v>-3.4985422740523973</v>
      </c>
      <c r="DI10" s="571">
        <f>+entero!DI42</f>
        <v>-0.33045920565228926</v>
      </c>
      <c r="DJ10" s="3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7293.6411010299944</v>
      </c>
      <c r="DA11" s="527">
        <f>+entero!DA43</f>
        <v>7296.8811010299951</v>
      </c>
      <c r="DB11" s="527">
        <f>+entero!DB43</f>
        <v>7262.6211010299949</v>
      </c>
      <c r="DC11" s="537">
        <f>+entero!DC43</f>
        <v>7262.6211010299949</v>
      </c>
      <c r="DD11" s="537">
        <f>+entero!DD43</f>
        <v>7262.6211010299949</v>
      </c>
      <c r="DE11" s="537">
        <f>+entero!DE43</f>
        <v>7262.6211010299949</v>
      </c>
      <c r="DF11" s="537">
        <f>+entero!DF43</f>
        <v>7262.6211010299949</v>
      </c>
      <c r="DG11" s="537">
        <f>+entero!DG43</f>
        <v>7238.6211010299949</v>
      </c>
      <c r="DH11" s="536">
        <f>+entero!DH43</f>
        <v>-24</v>
      </c>
      <c r="DI11" s="571">
        <f>+entero!DI43</f>
        <v>-0.33045920565230036</v>
      </c>
      <c r="DJ11" s="3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27">
        <f>+entero!DB45</f>
        <v>0</v>
      </c>
      <c r="DC12" s="537">
        <f>+entero!DC45</f>
        <v>0</v>
      </c>
      <c r="DD12" s="537">
        <f>+entero!DD45</f>
        <v>0</v>
      </c>
      <c r="DE12" s="537">
        <f>+entero!DE45</f>
        <v>0</v>
      </c>
      <c r="DF12" s="537">
        <f>+entero!DF45</f>
        <v>0</v>
      </c>
      <c r="DG12" s="537">
        <f>+entero!DG45</f>
        <v>0</v>
      </c>
      <c r="DH12" s="536">
        <f>+entero!DH45</f>
        <v>0</v>
      </c>
      <c r="DI12" s="606" t="e">
        <f>+entero!DI45</f>
        <v>#DIV/0!</v>
      </c>
      <c r="DJ12" s="3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56">
        <f>+entero!DB46</f>
        <v>0</v>
      </c>
      <c r="DC13" s="9">
        <f>+entero!DC46</f>
        <v>0</v>
      </c>
      <c r="DD13" s="9">
        <f>+entero!DD46</f>
        <v>59.7018221574344</v>
      </c>
      <c r="DE13" s="9">
        <f>+entero!DE46</f>
        <v>71.620809769679298</v>
      </c>
      <c r="DF13" s="9">
        <f>+entero!DF46</f>
        <v>88.745911810495627</v>
      </c>
      <c r="DG13" s="9">
        <f>+entero!DG46</f>
        <v>118.30540329737609</v>
      </c>
      <c r="DH13" s="12">
        <f>+entero!DH46</f>
        <v>118.30540329737609</v>
      </c>
      <c r="DI13" s="606" t="e">
        <f>+entero!DI46</f>
        <v>#DIV/0!</v>
      </c>
      <c r="DJ13" s="3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12">
        <f>+entero!DH47</f>
        <v>0</v>
      </c>
      <c r="DI14" s="606" t="e">
        <f>+entero!DI47</f>
        <v>#DIV/0!</v>
      </c>
      <c r="DJ14" s="3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12">
        <f>+entero!DH48</f>
        <v>0</v>
      </c>
      <c r="DI15" s="606" t="e">
        <f>+entero!DI48</f>
        <v>#DIV/0!</v>
      </c>
      <c r="DJ15" s="3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12">
        <f>+entero!DH49</f>
        <v>0</v>
      </c>
      <c r="DI16" s="606" t="e">
        <f>+entero!DI49</f>
        <v>#DIV/0!</v>
      </c>
      <c r="DJ16" s="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56">
        <f>+entero!DB50</f>
        <v>0</v>
      </c>
      <c r="DC17" s="9">
        <f>+entero!DC50</f>
        <v>0</v>
      </c>
      <c r="DD17" s="9">
        <f>+entero!DD50</f>
        <v>59.7018221574344</v>
      </c>
      <c r="DE17" s="9">
        <f>+entero!DE50</f>
        <v>71.620809769679298</v>
      </c>
      <c r="DF17" s="9">
        <f>+entero!DF50</f>
        <v>88.745911810495627</v>
      </c>
      <c r="DG17" s="9">
        <f>+entero!DG50</f>
        <v>118.30540329737609</v>
      </c>
      <c r="DH17" s="12">
        <f>+entero!DH50</f>
        <v>118.30540329737609</v>
      </c>
      <c r="DI17" s="606" t="e">
        <f>+entero!DI50</f>
        <v>#DIV/0!</v>
      </c>
      <c r="DJ17" s="3" t="s">
        <v>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56">
        <f>+entero!DB51</f>
        <v>0</v>
      </c>
      <c r="DC18" s="9">
        <f>+entero!DC51</f>
        <v>0</v>
      </c>
      <c r="DD18" s="9">
        <f>+entero!DD51</f>
        <v>409.55450000000002</v>
      </c>
      <c r="DE18" s="9">
        <f>+entero!DE51</f>
        <v>491.31875502000003</v>
      </c>
      <c r="DF18" s="9">
        <f>+entero!DF51</f>
        <v>608.79695502000004</v>
      </c>
      <c r="DG18" s="9">
        <f>+entero!DG51</f>
        <v>811.57506662000003</v>
      </c>
      <c r="DH18" s="12">
        <f>+entero!DH51</f>
        <v>811.57506662000003</v>
      </c>
      <c r="DI18" s="606" t="e">
        <f>+entero!DI51</f>
        <v>#DIV/0!</v>
      </c>
      <c r="DJ18" s="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837">
        <f>+entero!DC52</f>
        <v>0</v>
      </c>
      <c r="DD19" s="837">
        <f>+entero!DD52</f>
        <v>0</v>
      </c>
      <c r="DE19" s="837">
        <f>+entero!DE52</f>
        <v>0</v>
      </c>
      <c r="DF19" s="837">
        <f>+entero!DF52</f>
        <v>0</v>
      </c>
      <c r="DG19" s="837">
        <f>+entero!DG52</f>
        <v>0</v>
      </c>
      <c r="DH19" s="30">
        <f>+entero!DH52</f>
        <v>0</v>
      </c>
      <c r="DI19" s="607" t="e">
        <f>+entero!DI52</f>
        <v>#DIV/0!</v>
      </c>
      <c r="DJ19" s="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572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572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3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3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5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customHeight="1" x14ac:dyDescent="0.3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2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5.6" x14ac:dyDescent="0.3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5.6" x14ac:dyDescent="0.3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customHeight="1" x14ac:dyDescent="0.3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ht="13.9" x14ac:dyDescent="0.3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ht="13.9" x14ac:dyDescent="0.3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ht="13.9" x14ac:dyDescent="0.3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ht="13.9" x14ac:dyDescent="0.3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ht="13.9" x14ac:dyDescent="0.3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ht="13.9" x14ac:dyDescent="0.3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ht="13.9" x14ac:dyDescent="0.3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ht="13.9" x14ac:dyDescent="0.3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ht="13.9" x14ac:dyDescent="0.3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ht="13.9" x14ac:dyDescent="0.3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ht="13.9" x14ac:dyDescent="0.3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ht="13.9" x14ac:dyDescent="0.3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1:124" s="201" customFormat="1" ht="13.9" x14ac:dyDescent="0.3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1:124" s="201" customFormat="1" ht="13.9" x14ac:dyDescent="0.3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1:124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1:124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1:124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</sheetData>
  <mergeCells count="105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H3:DI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DB3:DB4"/>
    <mergeCell ref="CX3:CX4"/>
    <mergeCell ref="CY3:CY4"/>
    <mergeCell ref="CZ3:CZ4"/>
    <mergeCell ref="DC3:DG3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T188"/>
  <sheetViews>
    <sheetView zoomScaleNormal="100" workbookViewId="0">
      <pane xSplit="40" ySplit="4" topLeftCell="DA5" activePane="bottomRight" state="frozen"/>
      <selection pane="topRight" activeCell="AO1" sqref="AO1"/>
      <selection pane="bottomLeft" activeCell="A5" sqref="A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6" width="10.140625" customWidth="1"/>
    <col min="107" max="111" width="9.5703125" customWidth="1"/>
    <col min="112" max="112" width="9" customWidth="1"/>
    <col min="113" max="113" width="10" customWidth="1"/>
    <col min="114" max="124" width="11.42578125" style="201"/>
  </cols>
  <sheetData>
    <row r="1" spans="1:123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28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12" t="str">
        <f>+entero!CZ3</f>
        <v xml:space="preserve">2017                         A  fines de Mar* </v>
      </c>
      <c r="DA3" s="916" t="str">
        <f>+entero!DA3</f>
        <v>Semana 1°</v>
      </c>
      <c r="DB3" s="916" t="str">
        <f>+entero!DB3</f>
        <v>Semana 2°</v>
      </c>
      <c r="DC3" s="930" t="str">
        <f>+entero!DC3</f>
        <v>Semana 3°</v>
      </c>
      <c r="DD3" s="931"/>
      <c r="DE3" s="931"/>
      <c r="DF3" s="931"/>
      <c r="DG3" s="932"/>
      <c r="DH3" s="922" t="s">
        <v>27</v>
      </c>
      <c r="DI3" s="92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29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7"/>
      <c r="DB4" s="91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51"/>
      <c r="DD5" s="51"/>
      <c r="DE5" s="51"/>
      <c r="DF5" s="51"/>
      <c r="DG5" s="51"/>
      <c r="DH5" s="80"/>
      <c r="DI5" s="52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23780.961436137026</v>
      </c>
      <c r="DA6" s="435">
        <f>+entero!DA54</f>
        <v>23805.38575370159</v>
      </c>
      <c r="DB6" s="435">
        <f>+entero!DB54</f>
        <v>23692.383286214717</v>
      </c>
      <c r="DC6" s="546">
        <f>+entero!DC54</f>
        <v>23558.249455969813</v>
      </c>
      <c r="DD6" s="546">
        <f>+entero!DD54</f>
        <v>23539.422943396927</v>
      </c>
      <c r="DE6" s="546">
        <f>+entero!DE54</f>
        <v>23526.751972028123</v>
      </c>
      <c r="DF6" s="546">
        <f>+entero!DF54</f>
        <v>23430.929530337162</v>
      </c>
      <c r="DG6" s="546">
        <f>+entero!DG54</f>
        <v>23423.81828083425</v>
      </c>
      <c r="DH6" s="545">
        <f>+entero!DH54</f>
        <v>-268.56500538046748</v>
      </c>
      <c r="DI6" s="848">
        <f>+entero!DI54</f>
        <v>-1.1335499773749258</v>
      </c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84.631367896286307</v>
      </c>
      <c r="DA7" s="574">
        <f>+entero!DA55</f>
        <v>84.673198296413275</v>
      </c>
      <c r="DB7" s="574">
        <f>+entero!DB55</f>
        <v>84.630916711775896</v>
      </c>
      <c r="DC7" s="576">
        <f>+entero!DC55</f>
        <v>84.559453202292787</v>
      </c>
      <c r="DD7" s="576">
        <f>+entero!DD55</f>
        <v>84.53639384093799</v>
      </c>
      <c r="DE7" s="576">
        <f>+entero!DE55</f>
        <v>84.523776046521363</v>
      </c>
      <c r="DF7" s="576">
        <f>+entero!DF55</f>
        <v>84.526593107186116</v>
      </c>
      <c r="DG7" s="576">
        <f>+entero!DG55</f>
        <v>83.856497434443256</v>
      </c>
      <c r="DH7" s="575">
        <f>+entero!DH55</f>
        <v>-0.77441927733264038</v>
      </c>
      <c r="DI7" s="577">
        <f>+entero!DI55</f>
        <v>0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22557.717015507293</v>
      </c>
      <c r="DA8" s="435">
        <f>+entero!DA56</f>
        <v>22588.556050784686</v>
      </c>
      <c r="DB8" s="435">
        <f>+entero!DB56</f>
        <v>22474.103477698682</v>
      </c>
      <c r="DC8" s="546">
        <f>+entero!DC56</f>
        <v>22334.360555092266</v>
      </c>
      <c r="DD8" s="546">
        <f>+entero!DD56</f>
        <v>22315.174845230747</v>
      </c>
      <c r="DE8" s="546">
        <f>+entero!DE56</f>
        <v>22302.143218847366</v>
      </c>
      <c r="DF8" s="546">
        <f>+entero!DF56</f>
        <v>22206.010413687018</v>
      </c>
      <c r="DG8" s="546">
        <f>+entero!DG56</f>
        <v>22200.279325496056</v>
      </c>
      <c r="DH8" s="545">
        <f>+entero!DH56</f>
        <v>-273.82415220262556</v>
      </c>
      <c r="DI8" s="848">
        <f>+entero!DI56</f>
        <v>-1.2183985558059995</v>
      </c>
      <c r="DJ8" s="436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83.861641607920873</v>
      </c>
      <c r="DA9" s="574">
        <f>+entero!DA57</f>
        <v>83.9068060333598</v>
      </c>
      <c r="DB9" s="574">
        <f>+entero!DB57</f>
        <v>83.86378479453937</v>
      </c>
      <c r="DC9" s="576">
        <f>+entero!DC57</f>
        <v>83.773693492559417</v>
      </c>
      <c r="DD9" s="576">
        <f>+entero!DD57</f>
        <v>83.751744284095622</v>
      </c>
      <c r="DE9" s="576">
        <f>+entero!DE57</f>
        <v>83.654137378599344</v>
      </c>
      <c r="DF9" s="576">
        <f>+entero!DF57</f>
        <v>83.649194914063031</v>
      </c>
      <c r="DG9" s="576">
        <f>+entero!DG57</f>
        <v>83.690932971339961</v>
      </c>
      <c r="DH9" s="575">
        <f>+entero!DH57</f>
        <v>-0.17285182319940873</v>
      </c>
      <c r="DI9" s="577">
        <f>+entero!DI57</f>
        <v>0</v>
      </c>
      <c r="DJ9" s="436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7"/>
      <c r="DD10" s="87"/>
      <c r="DE10" s="87"/>
      <c r="DF10" s="87"/>
      <c r="DG10" s="87"/>
      <c r="DH10" s="306"/>
      <c r="DI10" s="307"/>
      <c r="DJ10" s="436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4824.7843465160349</v>
      </c>
      <c r="DA11" s="435">
        <f>+entero!DA59</f>
        <v>4823.7003069801913</v>
      </c>
      <c r="DB11" s="435">
        <f>+entero!DB59</f>
        <v>4705.2196306565766</v>
      </c>
      <c r="DC11" s="546">
        <f>+entero!DC59</f>
        <v>4675.1065216070128</v>
      </c>
      <c r="DD11" s="546">
        <f>+entero!DD59</f>
        <v>4671.4170880341271</v>
      </c>
      <c r="DE11" s="546">
        <f>+entero!DE59</f>
        <v>4658.9403785530776</v>
      </c>
      <c r="DF11" s="546">
        <f>+entero!DF59</f>
        <v>4581.0858788854384</v>
      </c>
      <c r="DG11" s="546">
        <f>+entero!DG59</f>
        <v>4582.6203629801921</v>
      </c>
      <c r="DH11" s="545">
        <f>+entero!DH59</f>
        <v>-122.59926767638444</v>
      </c>
      <c r="DI11" s="848">
        <f>+entero!DI59</f>
        <v>-2.6056013810194179</v>
      </c>
      <c r="DJ11" s="436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77.75806920747813</v>
      </c>
      <c r="DA12" s="574">
        <f>+entero!DA60</f>
        <v>77.942408111579809</v>
      </c>
      <c r="DB12" s="574">
        <f>+entero!DB60</f>
        <v>77.673667754713293</v>
      </c>
      <c r="DC12" s="576">
        <f>+entero!DC60</f>
        <v>77.472236326218322</v>
      </c>
      <c r="DD12" s="576">
        <f>+entero!DD60</f>
        <v>77.507000558088649</v>
      </c>
      <c r="DE12" s="576">
        <f>+entero!DE60</f>
        <v>77.423015520314593</v>
      </c>
      <c r="DF12" s="576">
        <f>+entero!DF60</f>
        <v>77.317200398798505</v>
      </c>
      <c r="DG12" s="576">
        <f>+entero!DG60</f>
        <v>77.498522792079555</v>
      </c>
      <c r="DH12" s="575">
        <f>+entero!DH60</f>
        <v>-0.17514496263373758</v>
      </c>
      <c r="DI12" s="577">
        <f>+entero!DI60</f>
        <v>0</v>
      </c>
      <c r="DJ12" s="436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7"/>
      <c r="DD13" s="87"/>
      <c r="DE13" s="87"/>
      <c r="DF13" s="87"/>
      <c r="DG13" s="87"/>
      <c r="DH13" s="306"/>
      <c r="DI13" s="307"/>
      <c r="DJ13" s="436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7271.5741292871726</v>
      </c>
      <c r="DA14" s="435">
        <f>+entero!DA62</f>
        <v>7305.6782088325463</v>
      </c>
      <c r="DB14" s="435">
        <f>+entero!DB62</f>
        <v>7280.7302199477072</v>
      </c>
      <c r="DC14" s="546">
        <f>+entero!DC62</f>
        <v>7187.6835654258393</v>
      </c>
      <c r="DD14" s="546">
        <f>+entero!DD62</f>
        <v>7169.3382691663664</v>
      </c>
      <c r="DE14" s="546">
        <f>+entero!DE62</f>
        <v>7140.2923159943521</v>
      </c>
      <c r="DF14" s="546">
        <f>+entero!DF62</f>
        <v>7130.0821980861911</v>
      </c>
      <c r="DG14" s="546">
        <f>+entero!DG62</f>
        <v>7125.7719311022247</v>
      </c>
      <c r="DH14" s="545">
        <f>+entero!DH62</f>
        <v>-154.95828884548246</v>
      </c>
      <c r="DI14" s="848">
        <f>+entero!DI62</f>
        <v>-2.1283344412477812</v>
      </c>
      <c r="DJ14" s="436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76.493012671693606</v>
      </c>
      <c r="DA15" s="574">
        <f>+entero!DA63</f>
        <v>76.475189937075058</v>
      </c>
      <c r="DB15" s="574">
        <f>+entero!DB63</f>
        <v>76.422183828205988</v>
      </c>
      <c r="DC15" s="576">
        <f>+entero!DC63</f>
        <v>76.153934262356088</v>
      </c>
      <c r="DD15" s="576">
        <f>+entero!DD63</f>
        <v>76.038388562931829</v>
      </c>
      <c r="DE15" s="576">
        <f>+entero!DE63</f>
        <v>75.974783818745266</v>
      </c>
      <c r="DF15" s="576">
        <f>+entero!DF63</f>
        <v>75.943901702579268</v>
      </c>
      <c r="DG15" s="576">
        <f>+entero!DG63</f>
        <v>75.952933486421699</v>
      </c>
      <c r="DH15" s="575">
        <f>+entero!DH63</f>
        <v>-0.46925034178428859</v>
      </c>
      <c r="DI15" s="577">
        <f>+entero!DI63</f>
        <v>0</v>
      </c>
      <c r="DJ15" s="436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7"/>
      <c r="DD16" s="87"/>
      <c r="DE16" s="87"/>
      <c r="DF16" s="87"/>
      <c r="DG16" s="87"/>
      <c r="DH16" s="306"/>
      <c r="DI16" s="307"/>
      <c r="DJ16" s="436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9601.4832265903806</v>
      </c>
      <c r="DA17" s="435">
        <f>+entero!DA65</f>
        <v>9600.5933246924142</v>
      </c>
      <c r="DB17" s="435">
        <f>+entero!DB65</f>
        <v>9597.4447631326493</v>
      </c>
      <c r="DC17" s="546">
        <f>+entero!DC65</f>
        <v>9595.9335564591802</v>
      </c>
      <c r="DD17" s="546">
        <f>+entero!DD65</f>
        <v>9597.6134004562609</v>
      </c>
      <c r="DE17" s="546">
        <f>+entero!DE65</f>
        <v>9609.9575345568483</v>
      </c>
      <c r="DF17" s="546">
        <f>+entero!DF65</f>
        <v>9603.521664534981</v>
      </c>
      <c r="DG17" s="546">
        <f>+entero!DG65</f>
        <v>9602.3965157725906</v>
      </c>
      <c r="DH17" s="545">
        <f>+entero!DH65</f>
        <v>4.9517526399413327</v>
      </c>
      <c r="DI17" s="848">
        <f>+entero!DI65</f>
        <v>5.1594489597506232E-2</v>
      </c>
      <c r="DJ17" s="436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93.995575509723608</v>
      </c>
      <c r="DA18" s="574">
        <f>+entero!DA66</f>
        <v>94.052596519415104</v>
      </c>
      <c r="DB18" s="574">
        <f>+entero!DB66</f>
        <v>94.085582199366641</v>
      </c>
      <c r="DC18" s="576">
        <f>+entero!DC66</f>
        <v>94.111778555202037</v>
      </c>
      <c r="DD18" s="576">
        <f>+entero!DD66</f>
        <v>94.099141390637982</v>
      </c>
      <c r="DE18" s="576">
        <f>+entero!DE66</f>
        <v>94.107865259749914</v>
      </c>
      <c r="DF18" s="576">
        <f>+entero!DF66</f>
        <v>94.125184506582542</v>
      </c>
      <c r="DG18" s="576">
        <f>+entero!DG66</f>
        <v>94.127072838317901</v>
      </c>
      <c r="DH18" s="575">
        <f>+entero!DH66</f>
        <v>4.1490638951259484E-2</v>
      </c>
      <c r="DI18" s="577">
        <f>+entero!DI66</f>
        <v>0</v>
      </c>
      <c r="DJ18" s="436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7"/>
      <c r="DD19" s="87"/>
      <c r="DE19" s="87"/>
      <c r="DF19" s="87"/>
      <c r="DG19" s="87"/>
      <c r="DH19" s="306"/>
      <c r="DI19" s="307"/>
      <c r="DJ19" s="436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859.87531311370253</v>
      </c>
      <c r="DA20" s="435">
        <f>+entero!DA68</f>
        <v>858.58421027953125</v>
      </c>
      <c r="DB20" s="435">
        <f>+entero!DB68</f>
        <v>890.70886396174774</v>
      </c>
      <c r="DC20" s="546">
        <f>+entero!DC68</f>
        <v>875.63691160023131</v>
      </c>
      <c r="DD20" s="546">
        <f>+entero!DD68</f>
        <v>876.80608757399227</v>
      </c>
      <c r="DE20" s="546">
        <f>+entero!DE68</f>
        <v>892.95298974308844</v>
      </c>
      <c r="DF20" s="546">
        <f>+entero!DF68</f>
        <v>891.32067218040606</v>
      </c>
      <c r="DG20" s="546">
        <f>+entero!DG68</f>
        <v>889.49051564104775</v>
      </c>
      <c r="DH20" s="545">
        <f>+entero!DH68</f>
        <v>-1.2183483206999881</v>
      </c>
      <c r="DI20" s="848">
        <f>+entero!DI68</f>
        <v>-0.136784124419842</v>
      </c>
      <c r="DJ20" s="436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79.345218076674044</v>
      </c>
      <c r="DA21" s="574">
        <f>+entero!DA69</f>
        <v>79.169116953621383</v>
      </c>
      <c r="DB21" s="574">
        <f>+entero!DB69</f>
        <v>79.849006613061775</v>
      </c>
      <c r="DC21" s="576">
        <f>+entero!DC69</f>
        <v>79.35175203440815</v>
      </c>
      <c r="DD21" s="576">
        <f>+entero!DD69</f>
        <v>79.393964421516031</v>
      </c>
      <c r="DE21" s="576">
        <f>+entero!DE69</f>
        <v>77.48402725473467</v>
      </c>
      <c r="DF21" s="576">
        <f>+entero!DF69</f>
        <v>77.508723355269851</v>
      </c>
      <c r="DG21" s="576">
        <f>+entero!DG69</f>
        <v>77.44854115249899</v>
      </c>
      <c r="DH21" s="575">
        <f>+entero!DH69</f>
        <v>-2.4004654605627849</v>
      </c>
      <c r="DI21" s="577">
        <f>+entero!DI69</f>
        <v>0</v>
      </c>
      <c r="DJ21" s="436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7"/>
      <c r="DD22" s="87"/>
      <c r="DE22" s="87"/>
      <c r="DF22" s="87"/>
      <c r="DG22" s="87"/>
      <c r="DH22" s="306"/>
      <c r="DI22" s="307"/>
      <c r="DJ22" s="436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435">
        <f>+entero!DB71</f>
        <v>4570.6487367375903</v>
      </c>
      <c r="DC23" s="546">
        <f>+entero!DC71</f>
        <v>4488.1241462645648</v>
      </c>
      <c r="DD23" s="546">
        <f>+entero!DD71</f>
        <v>4444.4535415576283</v>
      </c>
      <c r="DE23" s="546">
        <f>+entero!DE71</f>
        <v>4432.1429003037556</v>
      </c>
      <c r="DF23" s="546">
        <f>+entero!DF71</f>
        <v>4411.5104954369563</v>
      </c>
      <c r="DG23" s="546">
        <f>+entero!DG71</f>
        <v>4407.0449446247567</v>
      </c>
      <c r="DH23" s="545">
        <f>+entero!DH71</f>
        <v>-163.60379211283362</v>
      </c>
      <c r="DI23" s="848">
        <f>+entero!DI71</f>
        <v>-3.5794435655891133</v>
      </c>
      <c r="DJ23" s="436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435">
        <f>+entero!DB72</f>
        <v>1332.6475441625364</v>
      </c>
      <c r="DC24" s="546">
        <f>+entero!DC72</f>
        <v>1276.4331624424194</v>
      </c>
      <c r="DD24" s="546">
        <f>+entero!DD72</f>
        <v>1232.4948317179299</v>
      </c>
      <c r="DE24" s="546">
        <f>+entero!DE72</f>
        <v>1212.1832146953352</v>
      </c>
      <c r="DF24" s="546">
        <f>+entero!DF72</f>
        <v>1204.4307902827989</v>
      </c>
      <c r="DG24" s="546">
        <f>+entero!DG72</f>
        <v>1201.7564932055393</v>
      </c>
      <c r="DH24" s="545">
        <f>+entero!DH72</f>
        <v>-130.89105095699711</v>
      </c>
      <c r="DI24" s="848">
        <f>+entero!DI72</f>
        <v>-9.8218806263025709</v>
      </c>
      <c r="DJ24" s="436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435">
        <f>+entero!DB73</f>
        <v>625.3971866816662</v>
      </c>
      <c r="DC25" s="546">
        <f>+entero!DC73</f>
        <v>625.73937187427998</v>
      </c>
      <c r="DD25" s="546">
        <f>+entero!DD73</f>
        <v>619.88025905386166</v>
      </c>
      <c r="DE25" s="546">
        <f>+entero!DE73</f>
        <v>619.886313383382</v>
      </c>
      <c r="DF25" s="546">
        <f>+entero!DF73</f>
        <v>619.8925233061226</v>
      </c>
      <c r="DG25" s="546">
        <f>+entero!DG73</f>
        <v>619.89565332420852</v>
      </c>
      <c r="DH25" s="545">
        <f>+entero!DH73</f>
        <v>-5.5015333574576744</v>
      </c>
      <c r="DI25" s="848">
        <f>+entero!DI73</f>
        <v>-0.8796862977028419</v>
      </c>
      <c r="DJ25" s="436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2.75" customHeight="1" x14ac:dyDescent="0.25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435">
        <f>+entero!DB74</f>
        <v>786.48867591338774</v>
      </c>
      <c r="DC26" s="546">
        <f>+entero!DC74</f>
        <v>758.3559357178658</v>
      </c>
      <c r="DD26" s="546">
        <f>+entero!DD74</f>
        <v>775.22918271583671</v>
      </c>
      <c r="DE26" s="546">
        <f>+entero!DE74</f>
        <v>783.24434082503797</v>
      </c>
      <c r="DF26" s="546">
        <f>+entero!DF74</f>
        <v>770.33646832803493</v>
      </c>
      <c r="DG26" s="546">
        <f>+entero!DG74</f>
        <v>768.55075741500866</v>
      </c>
      <c r="DH26" s="545">
        <f>+entero!DH74</f>
        <v>-17.937918498379076</v>
      </c>
      <c r="DI26" s="848">
        <f>+entero!DI74</f>
        <v>-2.2807599203570117</v>
      </c>
      <c r="DJ26" s="436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2.75" customHeight="1" x14ac:dyDescent="0.25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435">
        <f>+entero!DB75</f>
        <v>1826.1153299799994</v>
      </c>
      <c r="DC27" s="546">
        <f>+entero!DC75</f>
        <v>1827.59567623</v>
      </c>
      <c r="DD27" s="546">
        <f>+entero!DD75</f>
        <v>1816.8492680699999</v>
      </c>
      <c r="DE27" s="546">
        <f>+entero!DE75</f>
        <v>1816.8290314000001</v>
      </c>
      <c r="DF27" s="546">
        <f>+entero!DF75</f>
        <v>1816.85071352</v>
      </c>
      <c r="DG27" s="546">
        <f>+entero!DG75</f>
        <v>1816.8420406799999</v>
      </c>
      <c r="DH27" s="545">
        <f>+entero!DH75</f>
        <v>-9.2732892999995329</v>
      </c>
      <c r="DI27" s="848">
        <f>+entero!DI75</f>
        <v>-0.50781509512332068</v>
      </c>
      <c r="DJ27" s="436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2.75" customHeight="1" x14ac:dyDescent="0.25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435">
        <f>+entero!DB76</f>
        <v>722.68174379615357</v>
      </c>
      <c r="DC28" s="546">
        <f>+entero!DC76</f>
        <v>643.78962075461448</v>
      </c>
      <c r="DD28" s="546">
        <f>+entero!DD76</f>
        <v>619.08054957443994</v>
      </c>
      <c r="DE28" s="546">
        <f>+entero!DE76</f>
        <v>607.63710541857529</v>
      </c>
      <c r="DF28" s="546">
        <f>+entero!DF76</f>
        <v>586.14681433819419</v>
      </c>
      <c r="DG28" s="546">
        <f>+entero!DG76</f>
        <v>581.29436177040623</v>
      </c>
      <c r="DH28" s="545">
        <f>+entero!DH76</f>
        <v>-141.38738202574734</v>
      </c>
      <c r="DI28" s="848">
        <f>+entero!DI76</f>
        <v>-19.56426646161805</v>
      </c>
      <c r="DJ28" s="436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2.75" customHeight="1" x14ac:dyDescent="0.25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435">
        <f>+entero!DB77</f>
        <v>454.60846024276566</v>
      </c>
      <c r="DC29" s="546">
        <f>+entero!DC77</f>
        <v>402.59695124674846</v>
      </c>
      <c r="DD29" s="546">
        <f>+entero!DD77</f>
        <v>360.23758958860321</v>
      </c>
      <c r="DE29" s="546">
        <f>+entero!DE77</f>
        <v>339.53949463353723</v>
      </c>
      <c r="DF29" s="546">
        <f>+entero!DF77</f>
        <v>331.32373054015932</v>
      </c>
      <c r="DG29" s="546">
        <f>+entero!DG77</f>
        <v>327.23099444539764</v>
      </c>
      <c r="DH29" s="545">
        <f>+entero!DH77</f>
        <v>-127.37746579736802</v>
      </c>
      <c r="DI29" s="848">
        <f>+entero!DI77</f>
        <v>-28.019158668834965</v>
      </c>
      <c r="DJ29" s="436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12.75" customHeight="1" x14ac:dyDescent="0.25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435">
        <f>+entero!DB78</f>
        <v>268.0732835533878</v>
      </c>
      <c r="DC30" s="546">
        <f>+entero!DC78</f>
        <v>241.19266950786596</v>
      </c>
      <c r="DD30" s="546">
        <f>+entero!DD78</f>
        <v>258.84295998583679</v>
      </c>
      <c r="DE30" s="546">
        <f>+entero!DE78</f>
        <v>268.097610785038</v>
      </c>
      <c r="DF30" s="546">
        <f>+entero!DF78</f>
        <v>254.82308379803482</v>
      </c>
      <c r="DG30" s="546">
        <f>+entero!DG78</f>
        <v>254.06336732500864</v>
      </c>
      <c r="DH30" s="545">
        <f>+entero!DH78</f>
        <v>-14.009916228379154</v>
      </c>
      <c r="DI30" s="848">
        <f>+entero!DI78</f>
        <v>-5.2261516114823987</v>
      </c>
      <c r="DJ30" s="436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13.15" x14ac:dyDescent="0.25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435">
        <f>+entero!DB79</f>
        <v>0</v>
      </c>
      <c r="DC31" s="546">
        <f>+entero!DC79</f>
        <v>0</v>
      </c>
      <c r="DD31" s="546">
        <f>+entero!DD79</f>
        <v>0</v>
      </c>
      <c r="DE31" s="546">
        <f>+entero!DE79</f>
        <v>0</v>
      </c>
      <c r="DF31" s="546">
        <f>+entero!DF79</f>
        <v>0</v>
      </c>
      <c r="DG31" s="546">
        <f>+entero!DG79</f>
        <v>0</v>
      </c>
      <c r="DH31" s="545"/>
      <c r="DI31" s="848"/>
      <c r="DJ31" s="436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13.15" x14ac:dyDescent="0.25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20362.9457089975</v>
      </c>
      <c r="DA32" s="435">
        <f>+entero!DA80</f>
        <v>20325.570911717063</v>
      </c>
      <c r="DB32" s="435">
        <f>+entero!DB80</f>
        <v>20308.129233973628</v>
      </c>
      <c r="DC32" s="546">
        <f>+entero!DC80</f>
        <v>20276.687689899281</v>
      </c>
      <c r="DD32" s="546">
        <f>+entero!DD80</f>
        <v>20283.654669615022</v>
      </c>
      <c r="DE32" s="546">
        <f>+entero!DE80</f>
        <v>20327.171004029016</v>
      </c>
      <c r="DF32" s="546">
        <f>+entero!DF80</f>
        <v>20333.571457310361</v>
      </c>
      <c r="DG32" s="546">
        <f>+entero!DG80</f>
        <v>20341.390556760798</v>
      </c>
      <c r="DH32" s="545">
        <f>+entero!DH80</f>
        <v>33.261322787169775</v>
      </c>
      <c r="DI32" s="848">
        <f>+entero!DI80</f>
        <v>0.16378329290680504</v>
      </c>
      <c r="DJ32" s="436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3.15" hidden="1" customHeight="1" x14ac:dyDescent="0.25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306">
        <f>+entero!DH81</f>
        <v>0</v>
      </c>
      <c r="DI33" s="307" t="e">
        <f>+entero!DI81</f>
        <v>#DIV/0!</v>
      </c>
      <c r="DJ33" s="436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3.15" x14ac:dyDescent="0.25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3">
        <f>+entero!DB82</f>
        <v>97.059083214473475</v>
      </c>
      <c r="DC34" s="525">
        <f>+entero!DC82</f>
        <v>97.063463307552027</v>
      </c>
      <c r="DD34" s="525">
        <f>+entero!DD82</f>
        <v>97.064378374651781</v>
      </c>
      <c r="DE34" s="525">
        <f>+entero!DE82</f>
        <v>96.969740343664768</v>
      </c>
      <c r="DF34" s="525">
        <f>+entero!DF82</f>
        <v>96.971174817923327</v>
      </c>
      <c r="DG34" s="525">
        <f>+entero!DG82</f>
        <v>97.075539922750892</v>
      </c>
      <c r="DH34" s="524">
        <f>+entero!DH82</f>
        <v>1.6456708277416965E-2</v>
      </c>
      <c r="DI34" s="526">
        <f>+entero!DI82</f>
        <v>0</v>
      </c>
      <c r="DJ34" s="436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4.5" customHeight="1" thickBot="1" x14ac:dyDescent="0.3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7"/>
      <c r="CY35" s="857"/>
      <c r="CZ35" s="857"/>
      <c r="DA35" s="89"/>
      <c r="DB35" s="89"/>
      <c r="DC35" s="89"/>
      <c r="DD35" s="89"/>
      <c r="DE35" s="89"/>
      <c r="DF35" s="857"/>
      <c r="DG35" s="857"/>
      <c r="DH35" s="88"/>
      <c r="DI35" s="58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ht="14.25" customHeight="1" x14ac:dyDescent="0.3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2"/>
      <c r="DI37" s="4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ht="14.25" customHeight="1" x14ac:dyDescent="0.3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2"/>
      <c r="DI38" s="45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ht="14.25" customHeight="1" x14ac:dyDescent="0.3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2"/>
      <c r="DI39" s="45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ht="14.25" customHeight="1" x14ac:dyDescent="0.3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2"/>
      <c r="DI40" s="4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ht="14.25" customHeight="1" x14ac:dyDescent="0.3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2"/>
      <c r="DI41" s="4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ht="15.6" x14ac:dyDescent="0.3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ht="15.6" x14ac:dyDescent="0.3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ht="13.5" customHeight="1" x14ac:dyDescent="0.3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ht="13.9" x14ac:dyDescent="0.3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ht="13.9" x14ac:dyDescent="0.3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ht="13.9" x14ac:dyDescent="0.3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ht="13.9" x14ac:dyDescent="0.3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ht="13.9" x14ac:dyDescent="0.3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ht="13.9" x14ac:dyDescent="0.3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ht="13.9" x14ac:dyDescent="0.3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ht="13.9" x14ac:dyDescent="0.3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ht="13.9" x14ac:dyDescent="0.3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ht="13.9" x14ac:dyDescent="0.3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ht="13.9" x14ac:dyDescent="0.3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ht="13.9" x14ac:dyDescent="0.3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ht="13.9" x14ac:dyDescent="0.3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ht="13.9" x14ac:dyDescent="0.3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ht="13.9" x14ac:dyDescent="0.3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ht="13.9" x14ac:dyDescent="0.3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</row>
    <row r="94" spans="1:123" s="201" customFormat="1" ht="13.9" x14ac:dyDescent="0.3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</row>
    <row r="95" spans="1:123" s="201" customFormat="1" ht="13.9" x14ac:dyDescent="0.3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</row>
    <row r="96" spans="1:123" s="201" customFormat="1" ht="13.9" x14ac:dyDescent="0.3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</row>
    <row r="97" spans="1:123" s="201" customFormat="1" ht="13.9" x14ac:dyDescent="0.3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</row>
    <row r="98" spans="1:123" s="201" customFormat="1" ht="13.9" x14ac:dyDescent="0.3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</row>
    <row r="99" spans="1:123" s="201" customFormat="1" ht="13.9" x14ac:dyDescent="0.3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</row>
    <row r="100" spans="1:123" s="201" customFormat="1" ht="13.9" x14ac:dyDescent="0.3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</row>
    <row r="101" spans="1:123" s="201" customFormat="1" ht="13.9" x14ac:dyDescent="0.3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</row>
    <row r="102" spans="1:123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1:123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1:123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1:123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1:123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1:123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1:123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1:123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1:123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1:123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1:123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  <row r="180" spans="3:113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</row>
    <row r="181" spans="3:113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</row>
    <row r="182" spans="3:113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</row>
    <row r="183" spans="3:113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</row>
    <row r="184" spans="3:113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</row>
    <row r="185" spans="3:113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</row>
    <row r="186" spans="3:113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</row>
    <row r="187" spans="3:113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</row>
    <row r="188" spans="3:113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</row>
  </sheetData>
  <mergeCells count="105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H3:DI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C3:DG3"/>
    <mergeCell ref="DA3:DA4"/>
    <mergeCell ref="DB3:DB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CZ3:C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T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6" width="8.140625" customWidth="1"/>
    <col min="107" max="111" width="8" customWidth="1"/>
    <col min="112" max="112" width="8.42578125" bestFit="1" customWidth="1"/>
    <col min="113" max="113" width="10" customWidth="1"/>
    <col min="115" max="124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s="179" customFormat="1" ht="13.5" customHeight="1" x14ac:dyDescent="0.25">
      <c r="C3" s="180"/>
      <c r="D3" s="937" t="str">
        <f>+entero!D3</f>
        <v>V   A   R   I   A   B   L   E   S     b/</v>
      </c>
      <c r="E3" s="933" t="str">
        <f>+entero!E3</f>
        <v>2008                          A  fines de Dic*</v>
      </c>
      <c r="F3" s="933" t="str">
        <f>+entero!F3</f>
        <v>2009                          A  fines de Ene*</v>
      </c>
      <c r="G3" s="933" t="str">
        <f>+entero!G3</f>
        <v>2009                          A  fines de Feb*</v>
      </c>
      <c r="H3" s="933" t="str">
        <f>+entero!H3</f>
        <v>2009                          A  fines de Mar*</v>
      </c>
      <c r="I3" s="933" t="str">
        <f>+entero!I3</f>
        <v>2009                          A  fines de Abr*</v>
      </c>
      <c r="J3" s="933" t="str">
        <f>+entero!J3</f>
        <v>2009                          A  fines de May*</v>
      </c>
      <c r="K3" s="933" t="str">
        <f>+entero!K3</f>
        <v>2009                          A  fines de Jun*</v>
      </c>
      <c r="L3" s="933" t="str">
        <f>+entero!L3</f>
        <v>2009                          A  fines de Jul*</v>
      </c>
      <c r="M3" s="933" t="str">
        <f>+entero!M3</f>
        <v>2009                          A  fines de Ago*</v>
      </c>
      <c r="N3" s="933" t="str">
        <f>+entero!N3</f>
        <v>2009                          A  fines de Sep*</v>
      </c>
      <c r="O3" s="933" t="str">
        <f>+entero!O3</f>
        <v>2009                          A  fines de Oct*</v>
      </c>
      <c r="P3" s="933" t="str">
        <f>+entero!P3</f>
        <v>2009                          A  fines de Nov*</v>
      </c>
      <c r="Q3" s="933" t="str">
        <f>+entero!Q3</f>
        <v>2009                          A  fines de Dic*</v>
      </c>
      <c r="R3" s="933" t="str">
        <f>+entero!R3</f>
        <v>2010                          A  fines de Ene*</v>
      </c>
      <c r="S3" s="933" t="str">
        <f>+entero!S3</f>
        <v>2010                          A  fines de Feb*</v>
      </c>
      <c r="T3" s="933" t="str">
        <f>+entero!T3</f>
        <v>2010                          A  fines de Mar*</v>
      </c>
      <c r="U3" s="933" t="str">
        <f>+entero!U3</f>
        <v>2010                          A  fines de Abr*</v>
      </c>
      <c r="V3" s="933" t="str">
        <f>+entero!V3</f>
        <v>2010                          A  fines de May*</v>
      </c>
      <c r="W3" s="933" t="str">
        <f>+entero!W3</f>
        <v>2010                          A  fines de Jun*</v>
      </c>
      <c r="X3" s="933" t="str">
        <f>+entero!X3</f>
        <v>2010                          A  fines de Jul*</v>
      </c>
      <c r="Y3" s="933" t="str">
        <f>+entero!Y3</f>
        <v>2010                          A  fines de Ago*</v>
      </c>
      <c r="Z3" s="933" t="str">
        <f>+entero!Z3</f>
        <v>2010                          A  fines de Sep*</v>
      </c>
      <c r="AA3" s="933" t="str">
        <f>+entero!AA3</f>
        <v>2010                          A  fines de Oct*</v>
      </c>
      <c r="AB3" s="933" t="str">
        <f>+entero!AB3</f>
        <v>2010                          A  fines de Nov*</v>
      </c>
      <c r="AC3" s="933" t="str">
        <f>+entero!AC3</f>
        <v>2010                          A  fines de Dic*</v>
      </c>
      <c r="AD3" s="933" t="str">
        <f>+entero!AD3</f>
        <v>2011                          A  fines de Ene*</v>
      </c>
      <c r="AE3" s="933" t="str">
        <f>+entero!AE3</f>
        <v>2011                          A  fines de Feb*</v>
      </c>
      <c r="AF3" s="933" t="str">
        <f>+entero!AF3</f>
        <v>2011                          A  fines de Mar*</v>
      </c>
      <c r="AG3" s="933" t="str">
        <f>+entero!AG3</f>
        <v>2011                          A  fines de Abr*</v>
      </c>
      <c r="AH3" s="933" t="str">
        <f>+entero!AH3</f>
        <v>2011                          A  fines de May*</v>
      </c>
      <c r="AI3" s="933" t="str">
        <f>+entero!AI3</f>
        <v>2011                          A  fines de Jun*</v>
      </c>
      <c r="AJ3" s="933" t="str">
        <f>+entero!AJ3</f>
        <v>2011                          A  fines de Jul*</v>
      </c>
      <c r="AK3" s="933" t="str">
        <f>+entero!AK3</f>
        <v>2011                          A  fines de Ago*</v>
      </c>
      <c r="AL3" s="933" t="str">
        <f>+entero!AL3</f>
        <v>2011                          A  fines de Sep*</v>
      </c>
      <c r="AM3" s="933" t="str">
        <f>+entero!AM3</f>
        <v>2011                          A  fines de Oct*</v>
      </c>
      <c r="AN3" s="933" t="str">
        <f>+entero!AN3</f>
        <v>2011                          A  fines de Nov*</v>
      </c>
      <c r="AO3" s="933" t="str">
        <f>+entero!AO3</f>
        <v>2011                          A  fines de Dic*</v>
      </c>
      <c r="AP3" s="933" t="str">
        <f>+entero!AP3</f>
        <v>2012                          A  fines de Ene*</v>
      </c>
      <c r="AQ3" s="933" t="str">
        <f>+entero!AQ3</f>
        <v>2012                          A  fines de Feb*</v>
      </c>
      <c r="AR3" s="933" t="str">
        <f>+entero!AR3</f>
        <v>2012                          A  fines de Mar*</v>
      </c>
      <c r="AS3" s="933" t="str">
        <f>+entero!AS3</f>
        <v>2012                          A  fines de Abr*</v>
      </c>
      <c r="AT3" s="933" t="str">
        <f>+entero!AT3</f>
        <v>2012                          A  fines de May*</v>
      </c>
      <c r="AU3" s="933" t="str">
        <f>+entero!AU3</f>
        <v>2012                          A  fines de Jun*</v>
      </c>
      <c r="AV3" s="933" t="str">
        <f>+entero!AV3</f>
        <v>2012                          A  fines de Jul*</v>
      </c>
      <c r="AW3" s="933" t="str">
        <f>+entero!AW3</f>
        <v>2012                          A  fines de Ago*</v>
      </c>
      <c r="AX3" s="933" t="str">
        <f>+entero!AX3</f>
        <v>2012                          A  fines de Sep*</v>
      </c>
      <c r="AY3" s="933" t="str">
        <f>+entero!AY3</f>
        <v>2012                          A  fines de Oct*</v>
      </c>
      <c r="AZ3" s="933" t="str">
        <f>+entero!AZ3</f>
        <v>2012                          A  fines de Nov*</v>
      </c>
      <c r="BA3" s="933" t="str">
        <f>+entero!BA3</f>
        <v>2012                          A  fines de Dic*</v>
      </c>
      <c r="BB3" s="933" t="str">
        <f>+entero!BB3</f>
        <v>2013                          A  fines de Ene*</v>
      </c>
      <c r="BC3" s="933" t="str">
        <f>+entero!BC3</f>
        <v>2013                          A  fines de Feb*</v>
      </c>
      <c r="BD3" s="933" t="str">
        <f>+entero!BD3</f>
        <v>2013                          A  fines de Mar*</v>
      </c>
      <c r="BE3" s="933" t="str">
        <f>+entero!BE3</f>
        <v>2013                          A  fines de Abr*</v>
      </c>
      <c r="BF3" s="933" t="str">
        <f>+entero!BF3</f>
        <v>2013                          A  fines de May*</v>
      </c>
      <c r="BG3" s="933" t="str">
        <f>+entero!BG3</f>
        <v>2013                          A  fines de Jun*</v>
      </c>
      <c r="BH3" s="933" t="str">
        <f>+entero!BH3</f>
        <v>2013                          A  fines de Jul*</v>
      </c>
      <c r="BI3" s="933" t="str">
        <f>+entero!BI3</f>
        <v>2013                          A  fines de Ago*</v>
      </c>
      <c r="BJ3" s="933" t="str">
        <f>+entero!BJ3</f>
        <v>2013                          A  fines de Sep*</v>
      </c>
      <c r="BK3" s="933" t="str">
        <f>+entero!BK3</f>
        <v>2013                          A  fines de Oct*</v>
      </c>
      <c r="BL3" s="933" t="str">
        <f>+entero!BL3</f>
        <v>2013                          A  fines de Nov*</v>
      </c>
      <c r="BM3" s="933" t="str">
        <f>+entero!BM3</f>
        <v>2013                          A  fines de Dic*</v>
      </c>
      <c r="BN3" s="933" t="str">
        <f>+entero!BN3</f>
        <v>2014                          A  fines de Ene*</v>
      </c>
      <c r="BO3" s="933" t="str">
        <f>+entero!BO3</f>
        <v>2014                          A  fines de Feb*</v>
      </c>
      <c r="BP3" s="933" t="str">
        <f>+entero!BP3</f>
        <v>2014                          A  fines de Mar*</v>
      </c>
      <c r="BQ3" s="933" t="str">
        <f>+entero!BQ3</f>
        <v>2014                          A  fines de Abr*</v>
      </c>
      <c r="BR3" s="933" t="str">
        <f>+entero!BR3</f>
        <v>2014                          A  fines de May*</v>
      </c>
      <c r="BS3" s="933" t="str">
        <f>+entero!BS3</f>
        <v>2014                          A  fines de Jun*</v>
      </c>
      <c r="BT3" s="933" t="str">
        <f>+entero!BT3</f>
        <v>2014                          A  fines de Jul*</v>
      </c>
      <c r="BU3" s="933" t="str">
        <f>+entero!BU3</f>
        <v>2014                          A  fines de Ago*</v>
      </c>
      <c r="BV3" s="933" t="str">
        <f>+entero!BV3</f>
        <v>2014                          A  fines de Sep*</v>
      </c>
      <c r="BW3" s="933" t="str">
        <f>+entero!BW3</f>
        <v>2014                          A  fines de Oct*</v>
      </c>
      <c r="BX3" s="933" t="str">
        <f>+entero!BX3</f>
        <v>2014                          A  fines de Nov*</v>
      </c>
      <c r="BY3" s="933" t="str">
        <f>+entero!BY3</f>
        <v>2014                          A  fines de Dic*</v>
      </c>
      <c r="BZ3" s="933" t="str">
        <f>+entero!BZ3</f>
        <v>2015                         A  fines de Ene*</v>
      </c>
      <c r="CA3" s="933" t="str">
        <f>+entero!CA3</f>
        <v>2015                         A  fines de Feb*</v>
      </c>
      <c r="CB3" s="933" t="str">
        <f>+entero!CB3</f>
        <v>2015                         A  fines de Mar*</v>
      </c>
      <c r="CC3" s="933" t="str">
        <f>+entero!CC3</f>
        <v xml:space="preserve">2015                         A  fines de Abr* </v>
      </c>
      <c r="CD3" s="933" t="str">
        <f>+entero!CD3</f>
        <v xml:space="preserve">2015                         A  fines de May* </v>
      </c>
      <c r="CE3" s="933" t="str">
        <f>+entero!CE3</f>
        <v xml:space="preserve">2015                         A  fines de Jun* </v>
      </c>
      <c r="CF3" s="933" t="str">
        <f>+entero!CF3</f>
        <v xml:space="preserve">2015                         A  fines de Jul* </v>
      </c>
      <c r="CG3" s="933" t="str">
        <f>+entero!CG3</f>
        <v xml:space="preserve">2015                         A  fines de Ago* </v>
      </c>
      <c r="CH3" s="933" t="str">
        <f>+entero!CH3</f>
        <v xml:space="preserve">2015                         A  fines de Sep* </v>
      </c>
      <c r="CI3" s="933" t="str">
        <f>+entero!CI3</f>
        <v xml:space="preserve">2015                         A  fines de Oct* </v>
      </c>
      <c r="CJ3" s="933" t="str">
        <f>+entero!CJ3</f>
        <v xml:space="preserve">2015                         A  fines de Nov* </v>
      </c>
      <c r="CK3" s="933" t="str">
        <f>+entero!CK3</f>
        <v xml:space="preserve">2015                         A  fines de Dic* </v>
      </c>
      <c r="CL3" s="933" t="str">
        <f>+entero!CL3</f>
        <v xml:space="preserve">2016                         A  fines de Ene* </v>
      </c>
      <c r="CM3" s="933" t="str">
        <f>+entero!CM3</f>
        <v xml:space="preserve">2016                         A  fines de Feb* </v>
      </c>
      <c r="CN3" s="933" t="str">
        <f>+entero!CN3</f>
        <v xml:space="preserve">2016                         A  fines de Mar* </v>
      </c>
      <c r="CO3" s="933" t="str">
        <f>+entero!CO3</f>
        <v xml:space="preserve">2016                         A  fines de Abr* </v>
      </c>
      <c r="CP3" s="933" t="str">
        <f>+entero!CP3</f>
        <v xml:space="preserve">2016                         A  fines de May* </v>
      </c>
      <c r="CQ3" s="933" t="str">
        <f>+entero!CQ3</f>
        <v xml:space="preserve">2016                         A  fines de Jun* </v>
      </c>
      <c r="CR3" s="933" t="str">
        <f>+entero!CR3</f>
        <v xml:space="preserve">2016                         A  fines de Jul* </v>
      </c>
      <c r="CS3" s="933" t="str">
        <f>+entero!CS3</f>
        <v xml:space="preserve">2016                         A  fines de Ago* </v>
      </c>
      <c r="CT3" s="933" t="str">
        <f>+entero!CT3</f>
        <v xml:space="preserve">2016                         A  fines de Sep* </v>
      </c>
      <c r="CU3" s="933" t="str">
        <f>+entero!CU3</f>
        <v xml:space="preserve">2016                         A  fines de Oct* </v>
      </c>
      <c r="CV3" s="933" t="str">
        <f>+entero!CV3</f>
        <v xml:space="preserve">2016                         A  fines de Nov* </v>
      </c>
      <c r="CW3" s="933" t="str">
        <f>+entero!CW3</f>
        <v>2016                         A  fines de Dic* 15</v>
      </c>
      <c r="CX3" s="933" t="str">
        <f>+entero!CX3</f>
        <v xml:space="preserve">2017                         A  fines de Ene* </v>
      </c>
      <c r="CY3" s="933" t="str">
        <f>+entero!CY3</f>
        <v xml:space="preserve">2017                         A  fines de Feb* </v>
      </c>
      <c r="CZ3" s="933" t="str">
        <f>+entero!CZ3</f>
        <v xml:space="preserve">2017                         A  fines de Mar* </v>
      </c>
      <c r="DA3" s="916" t="str">
        <f>+entero!DA3</f>
        <v>Semana 1°</v>
      </c>
      <c r="DB3" s="916" t="str">
        <f>+entero!DB3</f>
        <v>Semana 2°</v>
      </c>
      <c r="DC3" s="930" t="str">
        <f>+entero!DC3</f>
        <v>Semana 3°</v>
      </c>
      <c r="DD3" s="931"/>
      <c r="DE3" s="931"/>
      <c r="DF3" s="931"/>
      <c r="DG3" s="932"/>
      <c r="DH3" s="935" t="s">
        <v>27</v>
      </c>
      <c r="DI3" s="936"/>
      <c r="DK3" s="207"/>
      <c r="DL3" s="207"/>
      <c r="DM3" s="207"/>
      <c r="DN3" s="207"/>
      <c r="DO3" s="207"/>
      <c r="DP3" s="207"/>
      <c r="DQ3" s="207"/>
      <c r="DR3" s="207"/>
      <c r="DS3" s="207"/>
      <c r="DT3" s="207"/>
    </row>
    <row r="4" spans="1:124" s="179" customFormat="1" ht="28.5" customHeight="1" thickBot="1" x14ac:dyDescent="0.25">
      <c r="C4" s="181"/>
      <c r="D4" s="938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4"/>
      <c r="CW4" s="934"/>
      <c r="CX4" s="934"/>
      <c r="CY4" s="934"/>
      <c r="CZ4" s="934"/>
      <c r="DA4" s="917"/>
      <c r="DB4" s="91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182" t="s">
        <v>13</v>
      </c>
      <c r="DI4" s="183" t="s">
        <v>196</v>
      </c>
      <c r="DK4" s="207"/>
      <c r="DL4" s="207"/>
      <c r="DM4" s="207"/>
      <c r="DN4" s="207"/>
      <c r="DO4" s="207"/>
      <c r="DP4" s="207"/>
      <c r="DQ4" s="207"/>
      <c r="DR4" s="207"/>
      <c r="DS4" s="207"/>
      <c r="DT4" s="207"/>
    </row>
    <row r="5" spans="1:124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35">
        <v>7.5</v>
      </c>
      <c r="DD5" s="35">
        <v>7.5</v>
      </c>
      <c r="DE5" s="35">
        <v>7.5</v>
      </c>
      <c r="DF5" s="35">
        <v>7.5</v>
      </c>
      <c r="DG5" s="35">
        <v>7.5</v>
      </c>
      <c r="DH5" s="78"/>
      <c r="DI5" s="36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569">
        <f>+entero!DH84</f>
        <v>0</v>
      </c>
      <c r="DI6" s="467">
        <f>+entero!DI84</f>
        <v>0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569">
        <f>+entero!DH85</f>
        <v>0</v>
      </c>
      <c r="DI7" s="467">
        <f>+entero!DI85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74">
        <f>+entero!DB86</f>
        <v>6.964545951681993</v>
      </c>
      <c r="DC8" s="519">
        <f>+entero!DC86</f>
        <v>6.9589959175705909</v>
      </c>
      <c r="DD8" s="519">
        <f>+entero!DD86</f>
        <v>6.970511323614323</v>
      </c>
      <c r="DE8" s="519">
        <f>+entero!DE86</f>
        <v>6.9649740378076164</v>
      </c>
      <c r="DF8" s="519">
        <f>+entero!DF86</f>
        <v>6.9672609689782767</v>
      </c>
      <c r="DG8" s="519">
        <f>+entero!DG86</f>
        <v>6.9910473370009871</v>
      </c>
      <c r="DH8" s="594">
        <f>+entero!DH86</f>
        <v>2.6501385318994153E-2</v>
      </c>
      <c r="DI8" s="540">
        <f>+entero!DI86</f>
        <v>0.38051849327800369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74">
        <f>+entero!DB87</f>
        <v>0</v>
      </c>
      <c r="DC9" s="591"/>
      <c r="DD9" s="591"/>
      <c r="DE9" s="591"/>
      <c r="DF9" s="591"/>
      <c r="DG9" s="591"/>
      <c r="DH9" s="594"/>
      <c r="DI9" s="540"/>
      <c r="DJ9" s="3"/>
      <c r="DK9" s="20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63">
        <f>+entero!DB88</f>
        <v>2.1952600000000002</v>
      </c>
      <c r="DC10" s="838">
        <f>+entero!DC88</f>
        <v>2.1960600000000001</v>
      </c>
      <c r="DD10" s="838">
        <f>+entero!DD88</f>
        <v>2.1962600000000001</v>
      </c>
      <c r="DE10" s="838">
        <f>+entero!DE88</f>
        <v>2.1964600000000001</v>
      </c>
      <c r="DF10" s="838">
        <f>+entero!DF88</f>
        <v>2.1966600000000001</v>
      </c>
      <c r="DG10" s="838">
        <f>+entero!DG88</f>
        <v>2.19686</v>
      </c>
      <c r="DH10" s="569">
        <f>+entero!DH88</f>
        <v>1.5999999999998238E-3</v>
      </c>
      <c r="DI10" s="467">
        <f>+entero!DI88</f>
        <v>7.2884305275899841E-2</v>
      </c>
      <c r="DJ10" s="3"/>
      <c r="DK10" s="20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3">
        <f>+entero!DB89</f>
        <v>0</v>
      </c>
      <c r="DC11" s="591"/>
      <c r="DD11" s="591"/>
      <c r="DE11" s="591"/>
      <c r="DF11" s="591"/>
      <c r="DG11" s="591"/>
      <c r="DH11" s="595"/>
      <c r="DI11" s="468"/>
      <c r="DJ11" s="3"/>
      <c r="DK11" s="20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4"/>
      <c r="DD13" s="4"/>
      <c r="DE13" s="4"/>
      <c r="DF13" s="4"/>
      <c r="DG13" s="4"/>
      <c r="DH13" s="4"/>
      <c r="DI13" s="4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2"/>
      <c r="DI17" s="48">
        <f ca="1">NOW()</f>
        <v>42850.779647106479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2"/>
      <c r="DI18" s="4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2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ht="13.9" x14ac:dyDescent="0.3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ht="13.9" x14ac:dyDescent="0.3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ht="13.9" x14ac:dyDescent="0.3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ht="13.9" x14ac:dyDescent="0.3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ht="13.9" x14ac:dyDescent="0.3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ht="13.9" x14ac:dyDescent="0.3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ht="13.9" x14ac:dyDescent="0.3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ht="13.9" x14ac:dyDescent="0.3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ht="13.9" x14ac:dyDescent="0.3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ht="13.9" x14ac:dyDescent="0.3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ht="13.9" x14ac:dyDescent="0.3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ht="13.9" x14ac:dyDescent="0.3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ht="13.9" x14ac:dyDescent="0.3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ht="13.9" x14ac:dyDescent="0.3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ht="13.9" x14ac:dyDescent="0.3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ht="13.9" x14ac:dyDescent="0.3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ht="13.9" x14ac:dyDescent="0.3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ht="13.9" x14ac:dyDescent="0.3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ht="13.9" x14ac:dyDescent="0.3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ht="13.9" x14ac:dyDescent="0.3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ht="13.9" x14ac:dyDescent="0.3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ht="13.9" x14ac:dyDescent="0.3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ht="13.9" x14ac:dyDescent="0.3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ht="13.9" x14ac:dyDescent="0.3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ht="13.9" x14ac:dyDescent="0.3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ht="13.9" x14ac:dyDescent="0.3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ht="13.9" x14ac:dyDescent="0.3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ht="13.9" x14ac:dyDescent="0.3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ht="13.9" x14ac:dyDescent="0.3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ht="13.9" x14ac:dyDescent="0.3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ht="13.9" x14ac:dyDescent="0.3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</row>
    <row r="103" spans="3:113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</row>
    <row r="104" spans="3:113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</row>
    <row r="105" spans="3:113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</sheetData>
  <mergeCells count="105"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H3:DI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DC3:DG3"/>
    <mergeCell ref="DB3:DB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Y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G12" sqref="D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6" width="7.5703125" customWidth="1"/>
    <col min="107" max="111" width="7.7109375" customWidth="1"/>
    <col min="112" max="112" width="8.140625" customWidth="1"/>
    <col min="113" max="113" width="9.5703125" customWidth="1"/>
    <col min="114" max="129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8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entero!CT3</f>
        <v xml:space="preserve">2016                         A  fines de Sep* </v>
      </c>
      <c r="CU3" s="912" t="str">
        <f>entero!CU3</f>
        <v xml:space="preserve">2016                         A  fines de Oct* </v>
      </c>
      <c r="CV3" s="912" t="str">
        <f>entero!CV3</f>
        <v xml:space="preserve">2016                         A  fines de Nov* </v>
      </c>
      <c r="CW3" s="912" t="str">
        <f>entero!CW3</f>
        <v>2016                         A  fines de Dic* 15</v>
      </c>
      <c r="CX3" s="912" t="str">
        <f>entero!CX3</f>
        <v xml:space="preserve">2017                         A  fines de Ene* </v>
      </c>
      <c r="CY3" s="912" t="str">
        <f>entero!CY3</f>
        <v xml:space="preserve">2017                         A  fines de Feb* </v>
      </c>
      <c r="CZ3" s="912" t="str">
        <f>entero!CZ3</f>
        <v xml:space="preserve">2017                         A  fines de Mar* </v>
      </c>
      <c r="DA3" s="916" t="str">
        <f>entero!DA3</f>
        <v>Semana 1°</v>
      </c>
      <c r="DB3" s="916" t="str">
        <f>entero!DB3</f>
        <v>Semana 2°</v>
      </c>
      <c r="DC3" s="930" t="str">
        <f>+entero!DC3</f>
        <v>Semana 3°</v>
      </c>
      <c r="DD3" s="931"/>
      <c r="DE3" s="931"/>
      <c r="DF3" s="931"/>
      <c r="DG3" s="932"/>
      <c r="DH3" s="922" t="s">
        <v>27</v>
      </c>
      <c r="DI3" s="923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7.75" customHeight="1" thickBot="1" x14ac:dyDescent="0.25">
      <c r="C4" s="20"/>
      <c r="D4" s="929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 t="str">
        <f>entero!CT3</f>
        <v xml:space="preserve">2016                         A  fines de Sep* </v>
      </c>
      <c r="CU4" s="918" t="str">
        <f>entero!CU3</f>
        <v xml:space="preserve">2016                         A  fines de Oct* </v>
      </c>
      <c r="CV4" s="918" t="str">
        <f>entero!CV3</f>
        <v xml:space="preserve">2016                         A  fines de Nov* </v>
      </c>
      <c r="CW4" s="918" t="str">
        <f>entero!CW3</f>
        <v>2016                         A  fines de Dic* 15</v>
      </c>
      <c r="CX4" s="918" t="str">
        <f>entero!CX3</f>
        <v xml:space="preserve">2017                         A  fines de Ene* </v>
      </c>
      <c r="CY4" s="918" t="str">
        <f>entero!CY3</f>
        <v xml:space="preserve">2017                         A  fines de Feb* </v>
      </c>
      <c r="CZ4" s="918" t="str">
        <f>entero!CZ3</f>
        <v xml:space="preserve">2017                         A  fines de Mar* </v>
      </c>
      <c r="DA4" s="917" t="str">
        <f>entero!DA3</f>
        <v>Semana 1°</v>
      </c>
      <c r="DB4" s="917" t="str">
        <f>entero!DB3</f>
        <v>Semana 2°</v>
      </c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3"/>
      <c r="DD5" s="33"/>
      <c r="DE5" s="33"/>
      <c r="DF5" s="33"/>
      <c r="DG5" s="33"/>
      <c r="DH5" s="80"/>
      <c r="DI5" s="34"/>
      <c r="DJ5" s="205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13" t="e">
        <f>+entero!#REF!</f>
        <v>#REF!</v>
      </c>
      <c r="DI6" s="81" t="e">
        <f>+entero!#REF!</f>
        <v>#REF!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13" t="e">
        <f>+entero!#REF!</f>
        <v>#REF!</v>
      </c>
      <c r="DI7" s="81" t="e">
        <f>+entero!#REF!</f>
        <v>#REF!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13" t="e">
        <f>+entero!#REF!</f>
        <v>#REF!</v>
      </c>
      <c r="DI8" s="81" t="e">
        <f>+entero!#REF!</f>
        <v>#REF!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13" t="e">
        <f>+entero!#REF!</f>
        <v>#REF!</v>
      </c>
      <c r="DI9" s="81" t="e">
        <f>+entero!#REF!</f>
        <v>#REF!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1675.8152266544953</v>
      </c>
      <c r="DA10" s="597">
        <f>+entero!DA91</f>
        <v>1678.9818219045887</v>
      </c>
      <c r="DB10" s="597">
        <f>+entero!DB91</f>
        <v>1684.0866910553937</v>
      </c>
      <c r="DC10" s="597">
        <f>+entero!DC91</f>
        <v>1684.0866910553937</v>
      </c>
      <c r="DD10" s="597">
        <f>+entero!DD91</f>
        <v>1684.0866910553937</v>
      </c>
      <c r="DE10" s="597">
        <f>+entero!DE91</f>
        <v>1684.0866910553937</v>
      </c>
      <c r="DF10" s="597">
        <f>+entero!DF91</f>
        <v>1684.0866910553937</v>
      </c>
      <c r="DG10" s="597">
        <f>+entero!DG91</f>
        <v>1675.0866154227406</v>
      </c>
      <c r="DH10" s="598">
        <f>+entero!DH91</f>
        <v>-9.0000756326530791</v>
      </c>
      <c r="DI10" s="849">
        <f>+entero!DI91</f>
        <v>-0.53441878499810302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2"/>
      <c r="DI12" s="4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2"/>
      <c r="DI13" s="4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2"/>
      <c r="DI14" s="4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ht="13.9" x14ac:dyDescent="0.3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ht="13.9" x14ac:dyDescent="0.3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ht="13.9" x14ac:dyDescent="0.3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ht="13.9" x14ac:dyDescent="0.3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ht="13.9" x14ac:dyDescent="0.3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ht="13.9" x14ac:dyDescent="0.3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ht="13.9" x14ac:dyDescent="0.3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ht="13.9" x14ac:dyDescent="0.3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ht="13.9" x14ac:dyDescent="0.3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ht="13.9" x14ac:dyDescent="0.3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ht="13.9" x14ac:dyDescent="0.3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ht="13.9" x14ac:dyDescent="0.3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ht="13.9" x14ac:dyDescent="0.3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ht="13.9" x14ac:dyDescent="0.3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ht="13.9" x14ac:dyDescent="0.3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</row>
    <row r="75" spans="1:124" s="201" customFormat="1" ht="13.9" x14ac:dyDescent="0.3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</row>
    <row r="76" spans="1:124" s="201" customFormat="1" ht="13.9" x14ac:dyDescent="0.3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ht="13.9" x14ac:dyDescent="0.3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ht="13.9" x14ac:dyDescent="0.3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ht="13.9" x14ac:dyDescent="0.3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ht="13.9" x14ac:dyDescent="0.3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ht="13.9" x14ac:dyDescent="0.3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ht="13.9" x14ac:dyDescent="0.3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ht="13.9" x14ac:dyDescent="0.3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ht="13.9" x14ac:dyDescent="0.3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ht="13.9" x14ac:dyDescent="0.3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ht="13.9" x14ac:dyDescent="0.3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ht="13.9" x14ac:dyDescent="0.3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ht="13.9" x14ac:dyDescent="0.3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ht="13.9" x14ac:dyDescent="0.3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</sheetData>
  <mergeCells count="105"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DH3:DI3"/>
    <mergeCell ref="CS3:CS4"/>
    <mergeCell ref="CQ3:CQ4"/>
    <mergeCell ref="CR3:CR4"/>
    <mergeCell ref="CU3:CU4"/>
    <mergeCell ref="CW3:CW4"/>
    <mergeCell ref="DA3:DA4"/>
    <mergeCell ref="CF3:CF4"/>
    <mergeCell ref="CX3:CX4"/>
    <mergeCell ref="DB3:DB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L3:AL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DC3:DG3"/>
    <mergeCell ref="CZ3:CZ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H6:DH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S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G22" sqref="D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6" width="7.85546875" customWidth="1"/>
    <col min="107" max="111" width="7.7109375" customWidth="1"/>
    <col min="112" max="112" width="1.5703125" customWidth="1"/>
    <col min="113" max="123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8"/>
      <c r="DD2" s="8"/>
      <c r="DE2" s="8"/>
      <c r="DF2" s="352"/>
      <c r="DG2" s="352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">
      <c r="C3" s="15"/>
      <c r="D3" s="928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12" t="str">
        <f>+entero!CZ3</f>
        <v xml:space="preserve">2017                         A  fines de Mar* </v>
      </c>
      <c r="DA3" s="916" t="str">
        <f>+entero!DA3</f>
        <v>Semana 1°</v>
      </c>
      <c r="DB3" s="916" t="str">
        <f>+entero!DB3</f>
        <v>Semana 2°</v>
      </c>
      <c r="DC3" s="930" t="str">
        <f>+entero!DC3</f>
        <v>Semana 3°</v>
      </c>
      <c r="DD3" s="931"/>
      <c r="DE3" s="931"/>
      <c r="DF3" s="931"/>
      <c r="DG3" s="932"/>
      <c r="DH3" s="23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29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7"/>
      <c r="DB4" s="91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23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907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79"/>
      <c r="DB5" s="879"/>
      <c r="DC5" s="138"/>
      <c r="DD5" s="138"/>
      <c r="DE5" s="138"/>
      <c r="DF5" s="138"/>
      <c r="DG5" s="138"/>
      <c r="DH5" s="7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2.75" customHeight="1" x14ac:dyDescent="0.2">
      <c r="A6" s="3"/>
      <c r="B6" s="907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80"/>
      <c r="DB6" s="880"/>
      <c r="DC6" s="42"/>
      <c r="DD6" s="42"/>
      <c r="DE6" s="42"/>
      <c r="DF6" s="42"/>
      <c r="DG6" s="42"/>
      <c r="DH6" s="76"/>
      <c r="DI6" s="211"/>
      <c r="DJ6" s="211"/>
      <c r="DK6" s="211"/>
      <c r="DL6" s="211"/>
      <c r="DM6" s="211"/>
      <c r="DN6" s="211"/>
      <c r="DO6" s="211"/>
      <c r="DP6" s="198"/>
      <c r="DQ6" s="198"/>
      <c r="DR6" s="198"/>
    </row>
    <row r="7" spans="1:122" x14ac:dyDescent="0.2">
      <c r="A7" s="3"/>
      <c r="B7" s="907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80"/>
      <c r="DB7" s="880"/>
      <c r="DC7" s="42"/>
      <c r="DD7" s="42"/>
      <c r="DE7" s="42"/>
      <c r="DF7" s="42"/>
      <c r="DG7" s="42"/>
      <c r="DH7" s="76"/>
      <c r="DI7" s="211"/>
      <c r="DJ7" s="211"/>
      <c r="DK7" s="211"/>
      <c r="DL7" s="211"/>
      <c r="DM7" s="211"/>
      <c r="DN7" s="211"/>
      <c r="DO7" s="211"/>
      <c r="DP7" s="198"/>
      <c r="DQ7" s="198"/>
      <c r="DR7" s="198"/>
    </row>
    <row r="8" spans="1:122" x14ac:dyDescent="0.2">
      <c r="A8" s="3"/>
      <c r="B8" s="907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80"/>
      <c r="DB8" s="880"/>
      <c r="DC8" s="42"/>
      <c r="DD8" s="42"/>
      <c r="DE8" s="42"/>
      <c r="DF8" s="42"/>
      <c r="DG8" s="42"/>
      <c r="DH8" s="76"/>
      <c r="DI8" s="211"/>
      <c r="DJ8" s="211"/>
      <c r="DK8" s="211"/>
      <c r="DL8" s="211"/>
      <c r="DM8" s="211"/>
      <c r="DN8" s="211"/>
      <c r="DO8" s="211"/>
      <c r="DP8" s="198"/>
      <c r="DQ8" s="198"/>
      <c r="DR8" s="198"/>
    </row>
    <row r="9" spans="1:122" x14ac:dyDescent="0.2">
      <c r="A9" s="3"/>
      <c r="B9" s="907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80"/>
      <c r="DB9" s="880"/>
      <c r="DC9" s="42"/>
      <c r="DD9" s="42"/>
      <c r="DE9" s="42"/>
      <c r="DF9" s="42"/>
      <c r="DG9" s="42"/>
      <c r="DH9" s="76"/>
      <c r="DI9" s="211"/>
      <c r="DJ9" s="211"/>
      <c r="DK9" s="211"/>
      <c r="DL9" s="211"/>
      <c r="DM9" s="211"/>
      <c r="DN9" s="211"/>
      <c r="DO9" s="211"/>
      <c r="DP9" s="198"/>
      <c r="DQ9" s="198"/>
      <c r="DR9" s="198"/>
    </row>
    <row r="10" spans="1:122" x14ac:dyDescent="0.2">
      <c r="A10" s="3"/>
      <c r="B10" s="907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80"/>
      <c r="DB10" s="880"/>
      <c r="DC10" s="42"/>
      <c r="DD10" s="42"/>
      <c r="DE10" s="42"/>
      <c r="DF10" s="42"/>
      <c r="DG10" s="42"/>
      <c r="DH10" s="76"/>
      <c r="DI10" s="211"/>
      <c r="DJ10" s="211"/>
      <c r="DK10" s="211"/>
      <c r="DL10" s="211"/>
      <c r="DM10" s="211"/>
      <c r="DN10" s="211"/>
      <c r="DO10" s="211"/>
      <c r="DP10" s="198"/>
      <c r="DQ10" s="198"/>
      <c r="DR10" s="198"/>
    </row>
    <row r="11" spans="1:122" x14ac:dyDescent="0.2">
      <c r="A11" s="3"/>
      <c r="B11" s="907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80"/>
      <c r="DB11" s="880"/>
      <c r="DC11" s="42"/>
      <c r="DD11" s="42"/>
      <c r="DE11" s="42"/>
      <c r="DF11" s="42"/>
      <c r="DG11" s="42"/>
      <c r="DH11" s="76"/>
      <c r="DI11" s="211"/>
      <c r="DJ11" s="211"/>
      <c r="DK11" s="211"/>
      <c r="DL11" s="211"/>
      <c r="DM11" s="211"/>
      <c r="DN11" s="211"/>
      <c r="DO11" s="211"/>
      <c r="DP11" s="198"/>
      <c r="DQ11" s="198"/>
      <c r="DR11" s="198"/>
    </row>
    <row r="12" spans="1:122" x14ac:dyDescent="0.2">
      <c r="A12" s="3"/>
      <c r="B12" s="907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80"/>
      <c r="DB12" s="880"/>
      <c r="DC12" s="42"/>
      <c r="DD12" s="42"/>
      <c r="DE12" s="42"/>
      <c r="DF12" s="42"/>
      <c r="DG12" s="42"/>
      <c r="DH12" s="76"/>
      <c r="DI12" s="211"/>
      <c r="DJ12" s="211"/>
      <c r="DK12" s="211"/>
      <c r="DL12" s="211"/>
      <c r="DM12" s="211"/>
      <c r="DN12" s="211"/>
      <c r="DO12" s="211"/>
      <c r="DP12" s="198"/>
      <c r="DQ12" s="198"/>
      <c r="DR12" s="198"/>
    </row>
    <row r="13" spans="1:122" x14ac:dyDescent="0.2">
      <c r="A13" s="3"/>
      <c r="B13" s="907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80"/>
      <c r="DB13" s="880"/>
      <c r="DC13" s="42"/>
      <c r="DD13" s="42"/>
      <c r="DE13" s="42"/>
      <c r="DF13" s="42"/>
      <c r="DG13" s="42"/>
      <c r="DH13" s="76"/>
      <c r="DI13" s="211"/>
      <c r="DJ13" s="211"/>
      <c r="DK13" s="211"/>
      <c r="DL13" s="211"/>
      <c r="DM13" s="211"/>
      <c r="DN13" s="211"/>
      <c r="DO13" s="211"/>
      <c r="DP13" s="198"/>
      <c r="DQ13" s="198"/>
      <c r="DR13" s="198"/>
    </row>
    <row r="14" spans="1:122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80"/>
      <c r="DB14" s="880"/>
      <c r="DC14" s="42"/>
      <c r="DD14" s="42"/>
      <c r="DE14" s="42"/>
      <c r="DF14" s="42"/>
      <c r="DG14" s="42"/>
      <c r="DH14" s="76"/>
      <c r="DI14" s="211"/>
      <c r="DJ14" s="211"/>
      <c r="DK14" s="211"/>
      <c r="DL14" s="211"/>
      <c r="DM14" s="211"/>
      <c r="DN14" s="211"/>
      <c r="DO14" s="211"/>
      <c r="DP14" s="198"/>
      <c r="DQ14" s="198"/>
      <c r="DR14" s="198"/>
    </row>
    <row r="15" spans="1:122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80"/>
      <c r="DB15" s="880"/>
      <c r="DC15" s="42"/>
      <c r="DD15" s="42"/>
      <c r="DE15" s="42"/>
      <c r="DF15" s="42"/>
      <c r="DG15" s="42"/>
      <c r="DH15" s="76"/>
      <c r="DI15" s="211"/>
      <c r="DJ15" s="211"/>
      <c r="DK15" s="211"/>
      <c r="DL15" s="211"/>
      <c r="DM15" s="211"/>
      <c r="DN15" s="211"/>
      <c r="DO15" s="211"/>
      <c r="DP15" s="198"/>
      <c r="DQ15" s="198"/>
      <c r="DR15" s="198"/>
    </row>
    <row r="16" spans="1:122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80"/>
      <c r="DB16" s="880"/>
      <c r="DC16" s="42"/>
      <c r="DD16" s="42"/>
      <c r="DE16" s="42"/>
      <c r="DF16" s="42"/>
      <c r="DG16" s="42"/>
      <c r="DH16" s="76"/>
      <c r="DI16" s="211"/>
      <c r="DJ16" s="211"/>
      <c r="DK16" s="211"/>
      <c r="DL16" s="211"/>
      <c r="DM16" s="211"/>
      <c r="DN16" s="211"/>
      <c r="DO16" s="211"/>
      <c r="DP16" s="198"/>
      <c r="DQ16" s="198"/>
      <c r="DR16" s="198"/>
    </row>
    <row r="17" spans="1:122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80"/>
      <c r="DB17" s="888"/>
      <c r="DC17" s="42"/>
      <c r="DD17" s="42"/>
      <c r="DE17" s="42"/>
      <c r="DF17" s="42"/>
      <c r="DG17" s="42"/>
      <c r="DH17" s="76"/>
      <c r="DI17" s="211"/>
      <c r="DJ17" s="211"/>
      <c r="DK17" s="211"/>
      <c r="DL17" s="211"/>
      <c r="DM17" s="211"/>
      <c r="DN17" s="211"/>
      <c r="DO17" s="211"/>
      <c r="DP17" s="198"/>
      <c r="DQ17" s="198"/>
      <c r="DR17" s="198"/>
    </row>
    <row r="18" spans="1:122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889"/>
      <c r="DC18" s="92"/>
      <c r="DD18" s="92"/>
      <c r="DE18" s="92"/>
      <c r="DF18" s="92"/>
      <c r="DG18" s="92"/>
      <c r="DH18" s="76"/>
      <c r="DI18" s="211"/>
      <c r="DJ18" s="211"/>
      <c r="DK18" s="211"/>
      <c r="DL18" s="211"/>
      <c r="DM18" s="211"/>
      <c r="DN18" s="211"/>
      <c r="DO18" s="211"/>
      <c r="DP18" s="198"/>
      <c r="DQ18" s="198"/>
      <c r="DR18" s="198"/>
    </row>
    <row r="19" spans="1:122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74">
        <f>+entero!DB106</f>
        <v>2.2000000000000002</v>
      </c>
      <c r="DC19" s="14">
        <f>+entero!DC106</f>
        <v>2.2000000000000002</v>
      </c>
      <c r="DD19" s="14">
        <f>+entero!DD106</f>
        <v>2.2000000000000002</v>
      </c>
      <c r="DE19" s="14">
        <f>+entero!DE106</f>
        <v>2.2000000000000002</v>
      </c>
      <c r="DF19" s="14">
        <f>+entero!DF106</f>
        <v>2</v>
      </c>
      <c r="DG19" s="14">
        <f>+entero!DG106</f>
        <v>2</v>
      </c>
      <c r="DH19" s="76"/>
      <c r="DI19" s="211"/>
      <c r="DJ19" s="211"/>
      <c r="DK19" s="211"/>
      <c r="DL19" s="211"/>
      <c r="DM19" s="211"/>
      <c r="DN19" s="211"/>
      <c r="DO19" s="211"/>
      <c r="DP19" s="198"/>
      <c r="DQ19" s="198"/>
      <c r="DR19" s="198"/>
    </row>
    <row r="20" spans="1:122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3">
        <f>+entero!DB107</f>
        <v>4</v>
      </c>
      <c r="DC20" s="514">
        <f>+entero!DC107</f>
        <v>4</v>
      </c>
      <c r="DD20" s="514">
        <f>+entero!DD107</f>
        <v>4</v>
      </c>
      <c r="DE20" s="514">
        <f>+entero!DE107</f>
        <v>4</v>
      </c>
      <c r="DF20" s="514">
        <f>+entero!DF107</f>
        <v>4</v>
      </c>
      <c r="DG20" s="514">
        <f>+entero!DG107</f>
        <v>4</v>
      </c>
      <c r="DH20" s="76"/>
      <c r="DI20" s="211"/>
      <c r="DJ20" s="211"/>
      <c r="DK20" s="211"/>
      <c r="DL20" s="211"/>
      <c r="DM20" s="211"/>
      <c r="DN20" s="211"/>
      <c r="DO20" s="211"/>
      <c r="DP20" s="198"/>
      <c r="DQ20" s="198"/>
      <c r="DR20" s="198"/>
    </row>
    <row r="21" spans="1:12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3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3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3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customHeight="1" x14ac:dyDescent="0.3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customHeight="1" x14ac:dyDescent="0.3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1.25" customHeight="1" x14ac:dyDescent="0.3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4.25" customHeight="1" x14ac:dyDescent="0.3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4.25" customHeight="1" x14ac:dyDescent="0.3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9.75" customHeight="1" x14ac:dyDescent="0.3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ht="13.9" x14ac:dyDescent="0.3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ht="13.9" x14ac:dyDescent="0.3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ht="13.9" x14ac:dyDescent="0.3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ht="13.9" x14ac:dyDescent="0.3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ht="13.9" x14ac:dyDescent="0.3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ht="13.9" x14ac:dyDescent="0.3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ht="13.9" x14ac:dyDescent="0.3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ht="13.9" x14ac:dyDescent="0.3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</sheetData>
  <mergeCells count="105">
    <mergeCell ref="DB3:DB4"/>
    <mergeCell ref="CY3:CY4"/>
    <mergeCell ref="DA3:DA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DC3:DG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C6:DD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2017-03-07T20:10:25Z</cp:lastPrinted>
  <dcterms:created xsi:type="dcterms:W3CDTF">2002-08-27T17:11:09Z</dcterms:created>
  <dcterms:modified xsi:type="dcterms:W3CDTF">2017-04-25T22:42:50Z</dcterms:modified>
</cp:coreProperties>
</file>