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2" windowHeight="1188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5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0" i="8"/>
  <c r="EF9" i="8"/>
  <c r="EF8" i="8"/>
  <c r="EF7" i="8"/>
  <c r="EF6" i="8"/>
  <c r="EF14" i="9"/>
  <c r="EF14" i="7" l="1"/>
  <c r="EN34" i="6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J4" i="7"/>
  <c r="EJ14" i="7" l="1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20" i="4" l="1"/>
  <c r="EK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K10" i="10"/>
  <c r="EK9" i="10"/>
  <c r="EK8" i="10"/>
  <c r="EK7" i="10"/>
  <c r="EK6" i="10"/>
  <c r="DY10" i="10"/>
  <c r="DY9" i="10"/>
  <c r="DY8" i="10"/>
  <c r="DY7" i="10"/>
  <c r="DY6" i="10"/>
  <c r="DY3" i="10"/>
  <c r="EK10" i="5"/>
  <c r="EK8" i="5"/>
  <c r="EK7" i="5"/>
  <c r="DY11" i="5"/>
  <c r="DY10" i="5"/>
  <c r="DY9" i="5"/>
  <c r="DY8" i="5"/>
  <c r="DY7" i="5"/>
  <c r="DY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K20" i="7"/>
  <c r="EK19" i="7"/>
  <c r="EK17" i="7"/>
  <c r="EK16" i="7"/>
  <c r="EK13" i="7"/>
  <c r="EK12" i="7"/>
  <c r="EK11" i="7"/>
  <c r="EK10" i="7"/>
  <c r="EK9" i="7"/>
  <c r="EK8" i="7"/>
  <c r="EK7" i="7"/>
  <c r="EK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K18" i="8"/>
  <c r="EK17" i="8"/>
  <c r="EK16" i="8"/>
  <c r="EK14" i="8"/>
  <c r="EK13" i="8"/>
  <c r="EK12" i="8"/>
  <c r="EK10" i="8"/>
  <c r="EK9" i="8"/>
  <c r="EK8" i="8"/>
  <c r="EK7" i="8"/>
  <c r="EK6" i="8"/>
  <c r="DY18" i="8"/>
  <c r="DY17" i="8"/>
  <c r="DY16" i="8"/>
  <c r="DY14" i="8"/>
  <c r="DY13" i="8"/>
  <c r="DY12" i="8"/>
  <c r="DY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K6" i="5"/>
  <c r="EK18" i="7"/>
  <c r="EK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K14" i="9"/>
  <c r="EK18" i="9"/>
  <c r="EK23" i="6"/>
  <c r="EK28" i="6"/>
  <c r="DY15" i="7"/>
  <c r="EK14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K4" i="6"/>
  <c r="EK5" i="9"/>
  <c r="EK4" i="4"/>
  <c r="EK4" i="5"/>
  <c r="EK4" i="7"/>
  <c r="EK4" i="10"/>
  <c r="EK4" i="8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6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6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<sst xmlns="http://schemas.openxmlformats.org/spreadsheetml/2006/main" count="482" uniqueCount="284">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</sst>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/>
    <xf numFmtId="178" fontId="33" fillId="2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tabSelected="1"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64.664062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 collapsed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 collapsed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 collapsed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 collapsed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 collapsed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 collapsed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 collapsed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 collapsed="1"/>
    <col min="102" max="109" width="8.44140625" style="148" hidden="1" customWidth="1" outlineLevel="1"/>
    <col min="110" max="112" width="7.88671875" style="148" hidden="1" customWidth="1" outlineLevel="1"/>
    <col min="113" max="113" width="7.88671875" style="148" hidden="1" customWidth="1" collapsed="1"/>
    <col min="114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customWidth="1"/>
    <col min="135" max="138" width="7.44140625" style="148" customWidth="1"/>
    <col min="139" max="143" width="7.88671875" style="148" customWidth="1"/>
    <col min="144" max="144" width="9" style="148" customWidth="1"/>
    <col min="145" max="145" width="10" style="148" customWidth="1"/>
    <col min="146" max="146" width="14.88671875" customWidth="1"/>
    <col min="147" max="147" width="14.88671875" style="809" customWidth="1"/>
  </cols>
  <sheetData>
    <row r="1" spans="1:155" x14ac:dyDescent="0.25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5">
      <c r="A3"/>
      <c r="C3" s="11"/>
      <c r="D3" s="1080" t="s">
        <v>104</v>
      </c>
      <c r="E3" s="1082" t="s">
        <v>85</v>
      </c>
      <c r="F3" s="1082" t="s">
        <v>87</v>
      </c>
      <c r="G3" s="1082" t="s">
        <v>88</v>
      </c>
      <c r="H3" s="1082" t="s">
        <v>89</v>
      </c>
      <c r="I3" s="1082" t="s">
        <v>237</v>
      </c>
      <c r="J3" s="1082" t="s">
        <v>91</v>
      </c>
      <c r="K3" s="1082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89" t="s">
        <v>164</v>
      </c>
      <c r="BT3" s="1089" t="s">
        <v>165</v>
      </c>
      <c r="BU3" s="108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69" t="s">
        <v>221</v>
      </c>
      <c r="EH3" s="1069" t="s">
        <v>282</v>
      </c>
      <c r="EI3" s="1085" t="s">
        <v>283</v>
      </c>
      <c r="EJ3" s="1085"/>
      <c r="EK3" s="1085"/>
      <c r="EL3" s="1085"/>
      <c r="EM3" s="1086"/>
      <c r="EN3" s="1075" t="s">
        <v>252</v>
      </c>
      <c r="EO3" s="1076"/>
    </row>
    <row r="4" spans="1:155" ht="16.5" customHeight="1" x14ac:dyDescent="0.25">
      <c r="A4"/>
      <c r="C4" s="19"/>
      <c r="D4" s="1081"/>
      <c r="E4" s="1083"/>
      <c r="F4" s="1083"/>
      <c r="G4" s="1083"/>
      <c r="H4" s="1083"/>
      <c r="I4" s="1083"/>
      <c r="J4" s="1083"/>
      <c r="K4" s="1083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90"/>
      <c r="BT4" s="1090"/>
      <c r="BU4" s="1088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63">
        <v>43805</v>
      </c>
      <c r="EH4" s="1063">
        <v>43812</v>
      </c>
      <c r="EI4" s="812">
        <v>43815</v>
      </c>
      <c r="EJ4" s="812">
        <v>43816</v>
      </c>
      <c r="EK4" s="812">
        <v>43817</v>
      </c>
      <c r="EL4" s="812">
        <v>43818</v>
      </c>
      <c r="EM4" s="812">
        <v>43819</v>
      </c>
      <c r="EN4" s="913" t="s">
        <v>246</v>
      </c>
      <c r="EO4" s="239" t="s">
        <v>183</v>
      </c>
    </row>
    <row r="5" spans="1:155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64"/>
      <c r="EI5" s="1032"/>
      <c r="EJ5" s="1032"/>
      <c r="EK5" s="1032"/>
      <c r="EL5" s="1032"/>
      <c r="EM5" s="1032"/>
      <c r="EN5" s="980"/>
      <c r="EO5" s="981"/>
    </row>
    <row r="6" spans="1:155" x14ac:dyDescent="0.25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5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362">
        <v>6413.7085006100006</v>
      </c>
      <c r="EJ7" s="362">
        <v>6412.1795469900007</v>
      </c>
      <c r="EK7" s="362">
        <v>6433.4837741799993</v>
      </c>
      <c r="EL7" s="362">
        <v>6448.2634699999999</v>
      </c>
      <c r="EM7" s="362">
        <v>6455.15200009</v>
      </c>
      <c r="EN7" s="289">
        <v>9.5304028900000048</v>
      </c>
      <c r="EO7" s="951">
        <v>0.14785855400106088</v>
      </c>
      <c r="EP7" s="689"/>
      <c r="EQ7" s="790"/>
      <c r="ER7" s="688"/>
      <c r="ES7" s="230"/>
    </row>
    <row r="8" spans="1:155" ht="12.75" customHeight="1" x14ac:dyDescent="0.25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362">
        <v>4106.1763340400003</v>
      </c>
      <c r="EJ8" s="362">
        <v>4105.6859451600003</v>
      </c>
      <c r="EK8" s="362">
        <v>4128.2724961200001</v>
      </c>
      <c r="EL8" s="362">
        <v>4143.6330297200002</v>
      </c>
      <c r="EM8" s="362">
        <v>4144.7121151199999</v>
      </c>
      <c r="EN8" s="289">
        <v>-4.4247243899999376</v>
      </c>
      <c r="EO8" s="951">
        <v>-0.10664204534942463</v>
      </c>
      <c r="EP8" s="689"/>
      <c r="EQ8" s="790"/>
      <c r="ER8" s="688"/>
      <c r="ES8" s="230"/>
    </row>
    <row r="9" spans="1:155" ht="12.75" customHeight="1" x14ac:dyDescent="0.25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362">
        <v>231.48112028</v>
      </c>
      <c r="EJ9" s="362">
        <v>231.21018455999999</v>
      </c>
      <c r="EK9" s="362">
        <v>231.07471669999998</v>
      </c>
      <c r="EL9" s="362">
        <v>230.7101242</v>
      </c>
      <c r="EM9" s="362">
        <v>230.69339976999998</v>
      </c>
      <c r="EN9" s="821">
        <v>-0.17895137000002137</v>
      </c>
      <c r="EO9" s="951">
        <v>-7.7510957512407372E-2</v>
      </c>
      <c r="EP9" s="689"/>
      <c r="EQ9" s="790"/>
      <c r="ER9" s="688"/>
      <c r="ES9" s="230"/>
    </row>
    <row r="10" spans="1:155" ht="12.75" customHeight="1" x14ac:dyDescent="0.25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362">
        <v>2040.0152278400001</v>
      </c>
      <c r="EJ10" s="362">
        <v>2039.2897767300001</v>
      </c>
      <c r="EK10" s="362">
        <v>2038.16400978</v>
      </c>
      <c r="EL10" s="362">
        <v>2038.00452243</v>
      </c>
      <c r="EM10" s="362">
        <v>2043.83329512</v>
      </c>
      <c r="EN10" s="289">
        <v>14.161936900000001</v>
      </c>
      <c r="EO10" s="951">
        <v>0.69774531934174144</v>
      </c>
      <c r="EP10" s="689"/>
      <c r="EQ10" s="790"/>
      <c r="ER10" s="688"/>
      <c r="ES10" s="230"/>
    </row>
    <row r="11" spans="1:155" x14ac:dyDescent="0.25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362">
        <v>36.035818450000001</v>
      </c>
      <c r="EJ11" s="362">
        <v>35.993640540000001</v>
      </c>
      <c r="EK11" s="362">
        <v>35.972551580000001</v>
      </c>
      <c r="EL11" s="362">
        <v>35.915793649999998</v>
      </c>
      <c r="EM11" s="362">
        <v>35.91319008</v>
      </c>
      <c r="EN11" s="984">
        <v>-2.7858250000001306E-2</v>
      </c>
      <c r="EO11" s="951">
        <v>-7.7510955563163189E-2</v>
      </c>
      <c r="EP11" s="689"/>
      <c r="EQ11" s="790"/>
      <c r="ER11" s="688"/>
      <c r="ES11" s="230"/>
    </row>
    <row r="12" spans="1:155" x14ac:dyDescent="0.25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362">
        <v>6413.7073227299998</v>
      </c>
      <c r="EJ12" s="362">
        <v>6412.1783691099999</v>
      </c>
      <c r="EK12" s="362">
        <v>6433.4825962999994</v>
      </c>
      <c r="EL12" s="362">
        <v>6448.2133321199999</v>
      </c>
      <c r="EM12" s="362">
        <v>6455.10186221</v>
      </c>
      <c r="EN12" s="289">
        <v>9.4814428900008352</v>
      </c>
      <c r="EO12" s="951">
        <v>0.14709899549128444</v>
      </c>
      <c r="EP12" s="689"/>
      <c r="EQ12" s="790"/>
      <c r="ER12" s="688"/>
      <c r="ES12" s="230"/>
    </row>
    <row r="13" spans="1:155" x14ac:dyDescent="0.25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362">
        <v>1571.8888448906703</v>
      </c>
      <c r="EJ13" s="362">
        <v>1558.1451913746353</v>
      </c>
      <c r="EK13" s="362">
        <v>1545.4347831938771</v>
      </c>
      <c r="EL13" s="362">
        <v>1526.7465643804662</v>
      </c>
      <c r="EM13" s="362">
        <v>1527.2970580932943</v>
      </c>
      <c r="EN13" s="289">
        <v>-33.156654409621297</v>
      </c>
      <c r="EO13" s="951">
        <v>-2.1248085825268817</v>
      </c>
      <c r="EP13" s="689"/>
      <c r="EQ13" s="790"/>
      <c r="ER13" s="689"/>
      <c r="ES13" s="604"/>
      <c r="ET13" s="604"/>
      <c r="EU13" s="604"/>
      <c r="EV13" s="604"/>
    </row>
    <row r="14" spans="1:155" x14ac:dyDescent="0.25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362">
        <v>603.25587349</v>
      </c>
      <c r="EJ14" s="362">
        <v>602.05119599000011</v>
      </c>
      <c r="EK14" s="362">
        <v>602.08115378000002</v>
      </c>
      <c r="EL14" s="362">
        <v>602.1111115299999</v>
      </c>
      <c r="EM14" s="362">
        <v>602.14106927</v>
      </c>
      <c r="EN14" s="289">
        <v>-1.0847820599999523</v>
      </c>
      <c r="EO14" s="951">
        <v>-0.17983016769062718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5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5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362">
        <v>161.27695842000003</v>
      </c>
      <c r="EJ16" s="362">
        <v>161.29669612000001</v>
      </c>
      <c r="EK16" s="362">
        <v>161.30540366</v>
      </c>
      <c r="EL16" s="362">
        <v>161.31418013999999</v>
      </c>
      <c r="EM16" s="362">
        <v>161.32282376000001</v>
      </c>
      <c r="EN16" s="821">
        <v>5.9728269999993699E-2</v>
      </c>
      <c r="EO16" s="951">
        <v>3.7037779672099543E-2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" customHeight="1" x14ac:dyDescent="0.25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5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362">
        <v>8146.8731260406694</v>
      </c>
      <c r="EJ18" s="362">
        <v>8131.620256604635</v>
      </c>
      <c r="EK18" s="362">
        <v>8140.2227831538758</v>
      </c>
      <c r="EL18" s="362">
        <v>8136.2740766404659</v>
      </c>
      <c r="EM18" s="362">
        <v>8143.721744063294</v>
      </c>
      <c r="EN18" s="289">
        <v>-23.615483249620411</v>
      </c>
      <c r="EO18" s="951">
        <v>-0.28914544107039397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5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362">
        <v>0.5</v>
      </c>
      <c r="EJ19" s="362">
        <v>1.1000000000000001</v>
      </c>
      <c r="EK19" s="362">
        <v>3.5</v>
      </c>
      <c r="EL19" s="362">
        <v>0</v>
      </c>
      <c r="EM19" s="362">
        <v>6</v>
      </c>
      <c r="EN19" s="289">
        <v>6.2</v>
      </c>
      <c r="EO19" s="1062">
        <v>126.53061224489797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5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362">
        <v>0</v>
      </c>
      <c r="EJ20" s="362">
        <v>0</v>
      </c>
      <c r="EK20" s="362">
        <v>1.5</v>
      </c>
      <c r="EL20" s="362">
        <v>0</v>
      </c>
      <c r="EM20" s="362">
        <v>0</v>
      </c>
      <c r="EN20" s="289">
        <v>1.5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5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362">
        <v>10.3</v>
      </c>
      <c r="EJ21" s="362">
        <v>1.2</v>
      </c>
      <c r="EK21" s="362">
        <v>27.200000000000003</v>
      </c>
      <c r="EL21" s="362">
        <v>1</v>
      </c>
      <c r="EM21" s="362">
        <v>14</v>
      </c>
      <c r="EN21" s="289">
        <v>8</v>
      </c>
      <c r="EO21" s="985">
        <v>17.505470459518602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5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362">
        <v>0</v>
      </c>
      <c r="EJ22" s="362">
        <v>1.4</v>
      </c>
      <c r="EK22" s="362">
        <v>0</v>
      </c>
      <c r="EL22" s="362">
        <v>2</v>
      </c>
      <c r="EM22" s="362">
        <v>0</v>
      </c>
      <c r="EN22" s="821">
        <v>0.10000000000000009</v>
      </c>
      <c r="EO22" s="985">
        <v>3.0303030303030276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5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5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5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362">
        <v>0</v>
      </c>
      <c r="EJ25" s="362">
        <v>0</v>
      </c>
      <c r="EK25" s="362">
        <v>23</v>
      </c>
      <c r="EL25" s="362">
        <v>0</v>
      </c>
      <c r="EM25" s="362">
        <v>5</v>
      </c>
      <c r="EN25" s="289">
        <v>-5</v>
      </c>
      <c r="EO25" s="985">
        <v>-15.151515151515149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3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362">
        <v>0</v>
      </c>
      <c r="EJ26" s="362">
        <v>0</v>
      </c>
      <c r="EK26" s="362">
        <v>0</v>
      </c>
      <c r="EL26" s="362">
        <v>0</v>
      </c>
      <c r="EM26" s="362">
        <v>8</v>
      </c>
      <c r="EN26" s="289">
        <v>-2</v>
      </c>
      <c r="EO26" s="1038">
        <v>-19.999999999999996</v>
      </c>
      <c r="EP26" s="689"/>
      <c r="EQ26" s="790"/>
      <c r="ER26" s="688"/>
      <c r="ES26" s="604"/>
      <c r="ET26" s="604"/>
      <c r="EU26" s="604"/>
      <c r="EV26" s="604"/>
    </row>
    <row r="27" spans="1:152" ht="13.8" x14ac:dyDescent="0.3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5">
      <c r="A28" s="170"/>
      <c r="B28" s="107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574">
        <v>72489.944738037622</v>
      </c>
      <c r="EJ28" s="574">
        <v>73579.410338621921</v>
      </c>
      <c r="EK28" s="574">
        <v>73887.362635817422</v>
      </c>
      <c r="EL28" s="574">
        <v>74206.124868707106</v>
      </c>
      <c r="EM28" s="574">
        <v>73822.724750388807</v>
      </c>
      <c r="EN28" s="289">
        <v>910.58755594828108</v>
      </c>
      <c r="EO28" s="951">
        <v>1.2488833697467208</v>
      </c>
      <c r="EP28" s="689"/>
      <c r="EQ28" s="790"/>
      <c r="ER28" s="610"/>
      <c r="ES28" s="230"/>
    </row>
    <row r="29" spans="1:152" x14ac:dyDescent="0.25">
      <c r="A29" s="170"/>
      <c r="B29" s="107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574">
        <v>49177.556092019993</v>
      </c>
      <c r="EJ29" s="574">
        <v>49130.235570519995</v>
      </c>
      <c r="EK29" s="574">
        <v>49034.82712622</v>
      </c>
      <c r="EL29" s="574">
        <v>48936.253454519996</v>
      </c>
      <c r="EM29" s="574">
        <v>49037.550392919999</v>
      </c>
      <c r="EN29" s="289">
        <v>-21.471014000002469</v>
      </c>
      <c r="EO29" s="951">
        <v>-4.3765679347558054E-2</v>
      </c>
      <c r="EP29" s="689"/>
      <c r="EQ29" s="790"/>
      <c r="ER29" s="610"/>
      <c r="ES29" s="230"/>
    </row>
    <row r="30" spans="1:152" x14ac:dyDescent="0.25">
      <c r="A30" s="170"/>
      <c r="B30" s="107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574">
        <v>5179.5238585526977</v>
      </c>
      <c r="EJ30" s="574">
        <v>5142.6919584669313</v>
      </c>
      <c r="EK30" s="574">
        <v>4901.1365155783178</v>
      </c>
      <c r="EL30" s="574">
        <v>4701.5099961892856</v>
      </c>
      <c r="EM30" s="574">
        <v>4755.5516181278736</v>
      </c>
      <c r="EN30" s="289">
        <v>-86.513712721560296</v>
      </c>
      <c r="EO30" s="951">
        <v>-1.7867109757972506</v>
      </c>
      <c r="EP30" s="689"/>
      <c r="EQ30" s="790"/>
      <c r="ER30" s="610"/>
      <c r="ES30" s="230"/>
    </row>
    <row r="31" spans="1:152" x14ac:dyDescent="0.25">
      <c r="A31" s="170"/>
      <c r="B31" s="107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574">
        <v>25074.567055586034</v>
      </c>
      <c r="EJ31" s="574">
        <v>26062.096415585111</v>
      </c>
      <c r="EK31" s="574">
        <v>26096.243158379795</v>
      </c>
      <c r="EL31" s="574">
        <v>26353.882446269254</v>
      </c>
      <c r="EM31" s="574">
        <v>26190.170370708936</v>
      </c>
      <c r="EN31" s="289">
        <v>1297.2663728451153</v>
      </c>
      <c r="EO31" s="951">
        <v>5.2113902538508157</v>
      </c>
      <c r="EP31" s="689"/>
      <c r="EQ31" s="790"/>
      <c r="ER31" s="610"/>
      <c r="ES31" s="230"/>
    </row>
    <row r="32" spans="1:152" x14ac:dyDescent="0.25">
      <c r="A32" s="170"/>
      <c r="B32" s="107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574">
        <v>16383.3221320422</v>
      </c>
      <c r="EJ32" s="574">
        <v>16372.127722917201</v>
      </c>
      <c r="EK32" s="574">
        <v>16536.146935090601</v>
      </c>
      <c r="EL32" s="574">
        <v>16421.935940931799</v>
      </c>
      <c r="EM32" s="574">
        <v>16236.785143139401</v>
      </c>
      <c r="EN32" s="289">
        <v>-338.7366979469989</v>
      </c>
      <c r="EO32" s="951">
        <v>-2.0435959796291834</v>
      </c>
      <c r="EP32" s="689"/>
      <c r="EQ32" s="790"/>
      <c r="ER32" s="610"/>
      <c r="ES32" s="230"/>
    </row>
    <row r="33" spans="1:149" ht="13.8" x14ac:dyDescent="0.25">
      <c r="A33" s="170"/>
      <c r="B33" s="107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5">
      <c r="A34" s="170"/>
      <c r="B34" s="107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574">
        <v>70936.170942764104</v>
      </c>
      <c r="EJ34" s="574">
        <v>70857.973860104103</v>
      </c>
      <c r="EK34" s="574">
        <v>71044.762407084127</v>
      </c>
      <c r="EL34" s="574">
        <v>70991.143440374115</v>
      </c>
      <c r="EM34" s="574">
        <v>71130.511694134111</v>
      </c>
      <c r="EN34" s="289">
        <v>265.09803225999349</v>
      </c>
      <c r="EO34" s="951">
        <v>0.37408662217774835</v>
      </c>
      <c r="EP34" s="689"/>
      <c r="EQ34" s="790"/>
      <c r="ER34" s="689"/>
      <c r="ES34" s="230"/>
    </row>
    <row r="35" spans="1:149" x14ac:dyDescent="0.25">
      <c r="A35" s="170"/>
      <c r="B35" s="107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574">
        <v>123186.99705833537</v>
      </c>
      <c r="EJ35" s="574">
        <v>124217.21456262536</v>
      </c>
      <c r="EK35" s="574">
        <v>124719.30494975542</v>
      </c>
      <c r="EL35" s="574">
        <v>125132.25383956538</v>
      </c>
      <c r="EM35" s="574">
        <v>125390.88935509539</v>
      </c>
      <c r="EN35" s="289">
        <v>1808.6344050300104</v>
      </c>
      <c r="EO35" s="951">
        <v>1.4635065574429005</v>
      </c>
      <c r="EP35" s="689"/>
      <c r="EQ35" s="790"/>
      <c r="ER35" s="689"/>
      <c r="ES35" s="230"/>
    </row>
    <row r="36" spans="1:149" x14ac:dyDescent="0.25">
      <c r="A36" s="170"/>
      <c r="B36" s="107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574">
        <v>217299.23594851285</v>
      </c>
      <c r="EJ36" s="574">
        <v>218313.16787675294</v>
      </c>
      <c r="EK36" s="574">
        <v>218741.12592108292</v>
      </c>
      <c r="EL36" s="574">
        <v>219181.51556684295</v>
      </c>
      <c r="EM36" s="574">
        <v>219411.46797400294</v>
      </c>
      <c r="EN36" s="289">
        <v>1658.1093321600056</v>
      </c>
      <c r="EO36" s="951">
        <v>0.76146211590115398</v>
      </c>
      <c r="EP36" s="689"/>
      <c r="EQ36" s="790"/>
      <c r="ER36" s="689"/>
      <c r="ES36" s="230"/>
    </row>
    <row r="37" spans="1:149" x14ac:dyDescent="0.25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5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2">
        <v>89.836928133846854</v>
      </c>
      <c r="EJ38" s="1052">
        <v>89.906386014761154</v>
      </c>
      <c r="EK38" s="1052">
        <v>89.823831700942577</v>
      </c>
      <c r="EL38" s="1052">
        <v>89.876103293917481</v>
      </c>
      <c r="EM38" s="1052">
        <v>89.885247984313764</v>
      </c>
      <c r="EN38" s="984">
        <v>9.4870899274468456E-3</v>
      </c>
      <c r="EO38" s="951"/>
      <c r="EP38" s="1051"/>
      <c r="EQ38" s="790"/>
      <c r="ER38" s="689"/>
    </row>
    <row r="39" spans="1:149" x14ac:dyDescent="0.25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2">
        <v>84.730678442541858</v>
      </c>
      <c r="EJ39" s="1052">
        <v>84.885931869500681</v>
      </c>
      <c r="EK39" s="1052">
        <v>84.8678893201443</v>
      </c>
      <c r="EL39" s="1052">
        <v>84.949539526771517</v>
      </c>
      <c r="EM39" s="1052">
        <v>84.962465675360065</v>
      </c>
      <c r="EN39" s="984">
        <v>0.1659306012634687</v>
      </c>
      <c r="EO39" s="951"/>
      <c r="EP39" s="689"/>
      <c r="EQ39" s="790"/>
      <c r="ER39" s="689"/>
    </row>
    <row r="40" spans="1:149" ht="13.8" thickBot="1" x14ac:dyDescent="0.3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2">
        <v>88.687222719440868</v>
      </c>
      <c r="EJ40" s="1052">
        <v>88.745451469623262</v>
      </c>
      <c r="EK40" s="1052">
        <v>88.72978947645349</v>
      </c>
      <c r="EL40" s="1052">
        <v>88.769009412217102</v>
      </c>
      <c r="EM40" s="1052">
        <v>88.763387025046853</v>
      </c>
      <c r="EN40" s="1053">
        <v>4.8196828237678346E-2</v>
      </c>
      <c r="EO40" s="969"/>
      <c r="EP40" s="689"/>
      <c r="EQ40" s="790"/>
      <c r="ER40" s="689"/>
    </row>
    <row r="41" spans="1:149" ht="12.75" customHeight="1" x14ac:dyDescent="0.25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5">
      <c r="A42" s="170"/>
      <c r="B42" s="107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362">
        <v>3021.5511661807568</v>
      </c>
      <c r="EJ42" s="362">
        <v>3021.5511661807568</v>
      </c>
      <c r="EK42" s="362">
        <v>3021.5511661807568</v>
      </c>
      <c r="EL42" s="362">
        <v>3021.5511661807568</v>
      </c>
      <c r="EM42" s="362">
        <v>3021.5867346938762</v>
      </c>
      <c r="EN42" s="984">
        <v>3.5568513119415002E-2</v>
      </c>
      <c r="EO42" s="951"/>
      <c r="EP42" s="689"/>
      <c r="EQ42" s="790"/>
      <c r="ER42" s="520"/>
      <c r="ES42" s="230"/>
    </row>
    <row r="43" spans="1:149" x14ac:dyDescent="0.25">
      <c r="A43" s="170"/>
      <c r="B43" s="107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2950.5193877551014</v>
      </c>
      <c r="EN43" s="990"/>
      <c r="EO43" s="951"/>
      <c r="EP43" s="689"/>
      <c r="EQ43" s="790"/>
      <c r="ER43" s="224"/>
      <c r="ES43" s="230"/>
    </row>
    <row r="44" spans="1:149" ht="12.75" customHeight="1" x14ac:dyDescent="0.25">
      <c r="A44" s="170"/>
      <c r="B44" s="107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20240.562999999998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5">
      <c r="A45" s="170"/>
      <c r="B45" s="107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990"/>
      <c r="EO45" s="951"/>
      <c r="EP45" s="689"/>
      <c r="EQ45" s="790"/>
      <c r="ER45" s="224"/>
      <c r="ES45" s="230"/>
    </row>
    <row r="46" spans="1:149" x14ac:dyDescent="0.25">
      <c r="A46" s="170"/>
      <c r="B46" s="107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362">
        <v>71.031778425655176</v>
      </c>
      <c r="EJ46" s="362">
        <v>71.031778425655176</v>
      </c>
      <c r="EK46" s="362">
        <v>71.031778425655176</v>
      </c>
      <c r="EL46" s="362">
        <v>71.031778425655176</v>
      </c>
      <c r="EM46" s="362">
        <v>71.067346938774719</v>
      </c>
      <c r="EN46" s="984">
        <v>3.5568513119542899E-2</v>
      </c>
      <c r="EO46" s="951">
        <v>5.0074085019243028E-2</v>
      </c>
      <c r="EP46" s="689"/>
      <c r="EQ46" s="790"/>
      <c r="ER46" s="224"/>
      <c r="ES46" s="230"/>
    </row>
    <row r="47" spans="1:149" ht="13.8" x14ac:dyDescent="0.25">
      <c r="A47" s="170"/>
      <c r="B47" s="107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362">
        <v>487.27799999999456</v>
      </c>
      <c r="EJ47" s="362">
        <v>487.27799999999456</v>
      </c>
      <c r="EK47" s="362">
        <v>487.27799999999456</v>
      </c>
      <c r="EL47" s="362">
        <v>487.27799999999456</v>
      </c>
      <c r="EM47" s="362">
        <v>487.52199999999459</v>
      </c>
      <c r="EN47" s="821">
        <v>0.24400000000002819</v>
      </c>
      <c r="EO47" s="951">
        <v>5.0074085019235617E-2</v>
      </c>
      <c r="EP47" s="689"/>
      <c r="EQ47" s="790"/>
      <c r="ER47" s="224"/>
      <c r="ES47" s="230"/>
    </row>
    <row r="48" spans="1:149" ht="12.75" customHeight="1" x14ac:dyDescent="0.25">
      <c r="A48" s="170"/>
      <c r="B48" s="107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362">
        <v>487.27799999999991</v>
      </c>
      <c r="EJ48" s="362">
        <v>487.27799999999991</v>
      </c>
      <c r="EK48" s="362">
        <v>487.27799999999991</v>
      </c>
      <c r="EL48" s="362">
        <v>487.27799999999991</v>
      </c>
      <c r="EM48" s="362">
        <v>487.52199999999993</v>
      </c>
      <c r="EN48" s="821">
        <v>0.24400000000002819</v>
      </c>
      <c r="EO48" s="951">
        <v>5.0074085019235062E-2</v>
      </c>
      <c r="EP48" s="689"/>
      <c r="EQ48" s="790"/>
      <c r="ER48" s="224"/>
      <c r="ES48" s="230"/>
    </row>
    <row r="49" spans="1:151" x14ac:dyDescent="0.25">
      <c r="A49" s="170"/>
      <c r="B49" s="107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5">
      <c r="A50" s="170"/>
      <c r="B50" s="107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1">
        <v>322.68802371574344</v>
      </c>
      <c r="EJ50" s="771">
        <v>321.03231234256555</v>
      </c>
      <c r="EK50" s="771">
        <v>336.9450703804664</v>
      </c>
      <c r="EL50" s="771">
        <v>334.04073113702623</v>
      </c>
      <c r="EM50" s="771">
        <v>322.05434626676379</v>
      </c>
      <c r="EN50" s="371">
        <v>-6.8656475553935934</v>
      </c>
      <c r="EO50" s="951">
        <v>-2.0873305619438129</v>
      </c>
      <c r="EP50" s="1051"/>
      <c r="EQ50" s="790"/>
      <c r="ER50" s="224"/>
    </row>
    <row r="51" spans="1:151" x14ac:dyDescent="0.25">
      <c r="A51" s="170"/>
      <c r="B51" s="107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1">
        <v>12.083171428571429</v>
      </c>
      <c r="EJ51" s="771">
        <v>12.083171428571429</v>
      </c>
      <c r="EK51" s="771">
        <v>18.228394606413993</v>
      </c>
      <c r="EL51" s="771">
        <v>18.228394606413993</v>
      </c>
      <c r="EM51" s="771">
        <v>12.973811224489795</v>
      </c>
      <c r="EN51" s="371">
        <v>0.89063979591836606</v>
      </c>
      <c r="EO51" s="951">
        <v>7.3709108670956329</v>
      </c>
      <c r="EP51" s="1051"/>
      <c r="EQ51" s="790"/>
      <c r="ER51" s="520"/>
    </row>
    <row r="52" spans="1:151" ht="12.75" customHeight="1" outlineLevel="1" x14ac:dyDescent="0.25">
      <c r="A52" s="170"/>
      <c r="B52" s="107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1">
        <v>82.890556000000004</v>
      </c>
      <c r="EJ52" s="771">
        <v>82.890556000000004</v>
      </c>
      <c r="EK52" s="771">
        <v>125.04678699999999</v>
      </c>
      <c r="EL52" s="771">
        <v>125.04678699999999</v>
      </c>
      <c r="EM52" s="771">
        <v>89.000344999999996</v>
      </c>
      <c r="EN52" s="371">
        <v>6.1097889999999921</v>
      </c>
      <c r="EO52" s="951">
        <v>7.3709108670956338</v>
      </c>
      <c r="EP52" s="1051"/>
      <c r="EQ52" s="790"/>
      <c r="ER52" s="520"/>
    </row>
    <row r="53" spans="1:151" ht="12.75" customHeight="1" outlineLevel="1" x14ac:dyDescent="0.25">
      <c r="A53" s="170"/>
      <c r="B53" s="107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1">
        <v>0</v>
      </c>
      <c r="EJ53" s="771">
        <v>0</v>
      </c>
      <c r="EK53" s="771">
        <v>0</v>
      </c>
      <c r="EL53" s="771">
        <v>0</v>
      </c>
      <c r="EM53" s="771">
        <v>0</v>
      </c>
      <c r="EN53" s="1109"/>
      <c r="EO53" s="951"/>
      <c r="EP53" s="1051"/>
      <c r="EQ53" s="790"/>
      <c r="ER53" s="520"/>
    </row>
    <row r="54" spans="1:151" x14ac:dyDescent="0.25">
      <c r="A54" s="170"/>
      <c r="B54" s="107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1">
        <v>310.60485228717204</v>
      </c>
      <c r="EJ54" s="771">
        <v>308.94914091399414</v>
      </c>
      <c r="EK54" s="771">
        <v>318.71667577405242</v>
      </c>
      <c r="EL54" s="771">
        <v>315.81233653061224</v>
      </c>
      <c r="EM54" s="771">
        <v>309.08053504227399</v>
      </c>
      <c r="EN54" s="371">
        <v>-7.7562873513119825</v>
      </c>
      <c r="EO54" s="951">
        <v>-2.4480384864095268</v>
      </c>
      <c r="EP54" s="1051"/>
      <c r="EQ54" s="790"/>
      <c r="ER54" s="224"/>
    </row>
    <row r="55" spans="1:151" ht="12.75" customHeight="1" outlineLevel="1" x14ac:dyDescent="0.25">
      <c r="A55" s="170"/>
      <c r="B55" s="107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1">
        <v>2130.7492866900002</v>
      </c>
      <c r="EJ55" s="771">
        <v>2119.3911066699998</v>
      </c>
      <c r="EK55" s="771">
        <v>2186.3963958099998</v>
      </c>
      <c r="EL55" s="771">
        <v>2166.4726286</v>
      </c>
      <c r="EM55" s="771">
        <v>2120.2924703899998</v>
      </c>
      <c r="EN55" s="371">
        <v>-53.208131230000163</v>
      </c>
      <c r="EO55" s="951">
        <v>-2.4480384864095246</v>
      </c>
      <c r="EP55" s="1051"/>
      <c r="EQ55" s="790"/>
      <c r="ER55" s="224"/>
    </row>
    <row r="56" spans="1:151" ht="12.75" customHeight="1" outlineLevel="1" thickBot="1" x14ac:dyDescent="0.3">
      <c r="A56" s="170"/>
      <c r="B56" s="107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1065">
        <v>0</v>
      </c>
      <c r="EI56" s="845">
        <v>0</v>
      </c>
      <c r="EJ56" s="845">
        <v>0</v>
      </c>
      <c r="EK56" s="1046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5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5.6" x14ac:dyDescent="0.25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362">
        <v>26037.170643229976</v>
      </c>
      <c r="EJ58" s="362">
        <v>26218.829266387413</v>
      </c>
      <c r="EK58" s="362">
        <v>26255.897172674584</v>
      </c>
      <c r="EL58" s="362">
        <v>26275.264227138141</v>
      </c>
      <c r="EM58" s="362">
        <v>26278.044124556513</v>
      </c>
      <c r="EN58" s="289">
        <v>160.4570987827974</v>
      </c>
      <c r="EO58" s="951">
        <v>0.61436417776440422</v>
      </c>
      <c r="EP58" s="1051"/>
      <c r="EQ58" s="790"/>
      <c r="ER58" s="689"/>
      <c r="ES58" s="168"/>
    </row>
    <row r="59" spans="1:151" ht="13.8" x14ac:dyDescent="0.25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42">
        <v>85.261343705240407</v>
      </c>
      <c r="EJ59" s="1042">
        <v>85.404928092959793</v>
      </c>
      <c r="EK59" s="1042">
        <v>85.354532657924153</v>
      </c>
      <c r="EL59" s="1042">
        <v>85.395197891909277</v>
      </c>
      <c r="EM59" s="1042">
        <v>85.374664513889371</v>
      </c>
      <c r="EN59" s="984">
        <v>4.6516993882107727E-2</v>
      </c>
      <c r="EO59" s="951"/>
      <c r="EP59" s="689"/>
      <c r="EQ59" s="520"/>
      <c r="ER59" s="520"/>
      <c r="ES59" s="168"/>
    </row>
    <row r="60" spans="1:151" ht="12.75" customHeight="1" x14ac:dyDescent="0.25">
      <c r="A60" s="170"/>
      <c r="B60" s="107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362">
        <v>25718.453756745323</v>
      </c>
      <c r="EJ60" s="362">
        <v>25899.96019331384</v>
      </c>
      <c r="EK60" s="362">
        <v>25936.71046111704</v>
      </c>
      <c r="EL60" s="362">
        <v>25955.830722577681</v>
      </c>
      <c r="EM60" s="362">
        <v>25959.469512124335</v>
      </c>
      <c r="EN60" s="289">
        <v>160.42153026967571</v>
      </c>
      <c r="EO60" s="951">
        <v>0.62181182182577277</v>
      </c>
      <c r="EP60" s="689"/>
      <c r="EQ60" s="1044"/>
      <c r="ER60" s="688"/>
      <c r="ES60" s="691"/>
    </row>
    <row r="61" spans="1:151" ht="12.75" customHeight="1" x14ac:dyDescent="0.25">
      <c r="A61" s="170"/>
      <c r="B61" s="107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42">
        <v>85.28465846022408</v>
      </c>
      <c r="EJ61" s="1042">
        <v>85.41533568666199</v>
      </c>
      <c r="EK61" s="1042">
        <v>85.378865828643427</v>
      </c>
      <c r="EL61" s="1042">
        <v>85.416775875997828</v>
      </c>
      <c r="EM61" s="1042">
        <v>85.394176736373154</v>
      </c>
      <c r="EN61" s="984">
        <v>4.5991444968095152E-2</v>
      </c>
      <c r="EO61" s="951"/>
      <c r="EP61" s="689"/>
      <c r="EQ61" s="790"/>
      <c r="ER61" s="689"/>
      <c r="ES61" s="691"/>
    </row>
    <row r="62" spans="1:151" ht="3" customHeight="1" x14ac:dyDescent="0.25">
      <c r="A62" s="170"/>
      <c r="B62" s="107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5">
      <c r="A63" s="170"/>
      <c r="B63" s="107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362">
        <v>4382.7299949743592</v>
      </c>
      <c r="EJ63" s="362">
        <v>4405.0339518198407</v>
      </c>
      <c r="EK63" s="362">
        <v>4406.6283162192585</v>
      </c>
      <c r="EL63" s="362">
        <v>4353.7356604102206</v>
      </c>
      <c r="EM63" s="362">
        <v>4344.1697628723186</v>
      </c>
      <c r="EN63" s="289">
        <v>-42.64134143586125</v>
      </c>
      <c r="EO63" s="951">
        <v>-0.97203504828334719</v>
      </c>
      <c r="EP63" s="689"/>
      <c r="EQ63" s="790"/>
      <c r="ER63" s="690"/>
      <c r="ES63" s="691"/>
    </row>
    <row r="64" spans="1:151" x14ac:dyDescent="0.25">
      <c r="A64" s="170"/>
      <c r="B64" s="107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42">
        <v>76.021395372685959</v>
      </c>
      <c r="EJ64" s="1042">
        <v>76.331973558664529</v>
      </c>
      <c r="EK64" s="1042">
        <v>76.084150563682655</v>
      </c>
      <c r="EL64" s="1042">
        <v>75.936117187565003</v>
      </c>
      <c r="EM64" s="1042">
        <v>75.857609606236622</v>
      </c>
      <c r="EN64" s="821">
        <v>-0.30143417854385746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5">
      <c r="A65" s="170"/>
      <c r="B65" s="107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5">
      <c r="A66" s="170"/>
      <c r="B66" s="107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362">
        <v>7616.7385008121364</v>
      </c>
      <c r="EJ66" s="362">
        <v>7778.3149712130135</v>
      </c>
      <c r="EK66" s="362">
        <v>7824.2773385818191</v>
      </c>
      <c r="EL66" s="362">
        <v>7892.2901456547024</v>
      </c>
      <c r="EM66" s="362">
        <v>7909.6760438719066</v>
      </c>
      <c r="EN66" s="289">
        <v>225.00530215306208</v>
      </c>
      <c r="EO66" s="951">
        <v>2.9279758328687318</v>
      </c>
      <c r="EP66" s="689"/>
      <c r="EQ66" s="790"/>
      <c r="ER66" s="690"/>
      <c r="ES66" s="691"/>
    </row>
    <row r="67" spans="1:149" x14ac:dyDescent="0.25">
      <c r="A67" s="170"/>
      <c r="B67" s="107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42">
        <v>77.798389942879183</v>
      </c>
      <c r="EJ67" s="1042">
        <v>78.219060229141846</v>
      </c>
      <c r="EK67" s="1042">
        <v>78.308098919190286</v>
      </c>
      <c r="EL67" s="1042">
        <v>78.489709048916481</v>
      </c>
      <c r="EM67" s="1042">
        <v>78.509137488397656</v>
      </c>
      <c r="EN67" s="821">
        <v>0.54042877948833734</v>
      </c>
      <c r="EO67" s="951"/>
      <c r="EP67" s="689"/>
      <c r="EQ67" s="790"/>
      <c r="ER67" s="690"/>
      <c r="ES67" s="691"/>
    </row>
    <row r="68" spans="1:149" ht="3.75" customHeight="1" x14ac:dyDescent="0.25">
      <c r="A68" s="170"/>
      <c r="B68" s="107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5">
      <c r="A69" s="170"/>
      <c r="B69" s="107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362">
        <v>12911.079880125359</v>
      </c>
      <c r="EJ69" s="362">
        <v>12911.128863298829</v>
      </c>
      <c r="EK69" s="362">
        <v>12899.594577176375</v>
      </c>
      <c r="EL69" s="362">
        <v>12904.840270075792</v>
      </c>
      <c r="EM69" s="362">
        <v>12902.330361844017</v>
      </c>
      <c r="EN69" s="289">
        <v>-27.102777969390445</v>
      </c>
      <c r="EO69" s="951">
        <v>-0.20962077514390998</v>
      </c>
      <c r="EP69" s="689"/>
      <c r="EQ69" s="790"/>
      <c r="ER69" s="690"/>
      <c r="ES69" s="691"/>
    </row>
    <row r="70" spans="1:149" x14ac:dyDescent="0.25">
      <c r="A70" s="170"/>
      <c r="B70" s="107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42">
        <v>94.828526151374774</v>
      </c>
      <c r="EJ70" s="1042">
        <v>94.825126762582556</v>
      </c>
      <c r="EK70" s="1042">
        <v>94.817825313013429</v>
      </c>
      <c r="EL70" s="1042">
        <v>94.820593112349314</v>
      </c>
      <c r="EM70" s="1042">
        <v>94.803338170121961</v>
      </c>
      <c r="EN70" s="984">
        <v>-1.910558127957529E-2</v>
      </c>
      <c r="EO70" s="951"/>
      <c r="EP70" s="689"/>
      <c r="EQ70" s="790"/>
      <c r="ER70" s="690"/>
      <c r="ES70" s="691"/>
    </row>
    <row r="71" spans="1:149" ht="3" customHeight="1" x14ac:dyDescent="0.25">
      <c r="A71" s="170"/>
      <c r="B71" s="107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5">
      <c r="A72" s="170"/>
      <c r="B72" s="107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362">
        <v>807.90538083346723</v>
      </c>
      <c r="EJ72" s="362">
        <v>805.48240698215534</v>
      </c>
      <c r="EK72" s="362">
        <v>806.2102291395895</v>
      </c>
      <c r="EL72" s="362">
        <v>804.96464643696572</v>
      </c>
      <c r="EM72" s="362">
        <v>803.29334353609113</v>
      </c>
      <c r="EN72" s="289">
        <v>5.160347521865674</v>
      </c>
      <c r="EO72" s="951">
        <v>0.64655233496620146</v>
      </c>
      <c r="EP72" s="689"/>
      <c r="EQ72" s="790"/>
      <c r="ER72" s="690"/>
      <c r="ES72" s="691"/>
    </row>
    <row r="73" spans="1:149" ht="12.75" customHeight="1" x14ac:dyDescent="0.25">
      <c r="A73" s="170"/>
      <c r="B73" s="107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42">
        <v>78.485467027091971</v>
      </c>
      <c r="EJ73" s="1042">
        <v>78.057008890990332</v>
      </c>
      <c r="EK73" s="1042">
        <v>78.408271815751036</v>
      </c>
      <c r="EL73" s="1042">
        <v>78.303542273900632</v>
      </c>
      <c r="EM73" s="1042">
        <v>78.239094708180929</v>
      </c>
      <c r="EN73" s="984">
        <v>9.7796495003450445E-3</v>
      </c>
      <c r="EO73" s="951"/>
      <c r="EP73" s="689"/>
      <c r="EQ73" s="790"/>
      <c r="ER73" s="690"/>
      <c r="ES73" s="691"/>
    </row>
    <row r="74" spans="1:149" s="375" customFormat="1" ht="4.5" customHeight="1" x14ac:dyDescent="0.25">
      <c r="A74" s="170"/>
      <c r="B74" s="107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8" customHeight="1" x14ac:dyDescent="0.25">
      <c r="A75" s="170"/>
      <c r="B75" s="107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362">
        <v>3268.5614940150258</v>
      </c>
      <c r="EJ75" s="362">
        <v>3431.2417155431317</v>
      </c>
      <c r="EK75" s="362">
        <v>3472.9116201633587</v>
      </c>
      <c r="EL75" s="362">
        <v>3528.0153019037252</v>
      </c>
      <c r="EM75" s="362">
        <v>3465.172731044694</v>
      </c>
      <c r="EN75" s="289">
        <v>115.14296445174978</v>
      </c>
      <c r="EO75" s="951">
        <v>3.4370728761867921</v>
      </c>
      <c r="EP75" s="689"/>
      <c r="EQ75" s="790"/>
      <c r="ER75" s="688"/>
      <c r="ES75" s="691"/>
    </row>
    <row r="76" spans="1:149" x14ac:dyDescent="0.25">
      <c r="A76" s="170"/>
      <c r="B76" s="107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362">
        <v>1369.0930264606411</v>
      </c>
      <c r="EJ76" s="362">
        <v>1535.1427414956272</v>
      </c>
      <c r="EK76" s="362">
        <v>1570.7059667055396</v>
      </c>
      <c r="EL76" s="362">
        <v>1619.4730285102037</v>
      </c>
      <c r="EM76" s="362">
        <v>1548.2449924518951</v>
      </c>
      <c r="EN76" s="289">
        <v>101.52238556924181</v>
      </c>
      <c r="EO76" s="951">
        <v>7.0174050703471522</v>
      </c>
      <c r="EP76" s="689"/>
      <c r="EQ76" s="790"/>
      <c r="ER76" s="520"/>
      <c r="ES76" s="230"/>
    </row>
    <row r="77" spans="1:149" ht="14.4" x14ac:dyDescent="0.3">
      <c r="A77" s="170"/>
      <c r="B77" s="107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362">
        <v>498.02863886734701</v>
      </c>
      <c r="EJ77" s="362">
        <v>500.56572339650131</v>
      </c>
      <c r="EK77" s="362">
        <v>500.57073007142856</v>
      </c>
      <c r="EL77" s="362">
        <v>500.57376882798837</v>
      </c>
      <c r="EM77" s="362">
        <v>500.5786798323615</v>
      </c>
      <c r="EN77" s="289">
        <v>2.5649848440232859</v>
      </c>
      <c r="EO77" s="951">
        <v>0.51504303392366524</v>
      </c>
      <c r="EP77" s="689"/>
      <c r="EQ77" s="790"/>
      <c r="ER77" s="520"/>
      <c r="ES77" s="542"/>
    </row>
    <row r="78" spans="1:149" ht="14.4" x14ac:dyDescent="0.3">
      <c r="A78" s="170"/>
      <c r="B78" s="107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362">
        <v>798.18395519703779</v>
      </c>
      <c r="EJ78" s="362">
        <v>793.48205466100296</v>
      </c>
      <c r="EK78" s="362">
        <v>799.55376960639057</v>
      </c>
      <c r="EL78" s="362">
        <v>805.85739303553339</v>
      </c>
      <c r="EM78" s="362">
        <v>814.20798949043706</v>
      </c>
      <c r="EN78" s="289">
        <v>12.140376098484012</v>
      </c>
      <c r="EO78" s="951">
        <v>1.5136349973217622</v>
      </c>
      <c r="EP78" s="689"/>
      <c r="EQ78" s="790"/>
      <c r="ER78" s="520"/>
      <c r="ES78" s="542"/>
    </row>
    <row r="79" spans="1:149" ht="14.4" x14ac:dyDescent="0.3">
      <c r="A79" s="170"/>
      <c r="B79" s="107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362">
        <v>603.25587349</v>
      </c>
      <c r="EJ79" s="362">
        <v>602.05119599000011</v>
      </c>
      <c r="EK79" s="362">
        <v>602.08115378000002</v>
      </c>
      <c r="EL79" s="362">
        <v>602.1111115299999</v>
      </c>
      <c r="EM79" s="362">
        <v>602.14106927</v>
      </c>
      <c r="EN79" s="289">
        <v>-1.0847820599999523</v>
      </c>
      <c r="EO79" s="951">
        <v>-0.17983016769062718</v>
      </c>
      <c r="EP79" s="689"/>
      <c r="EQ79" s="790"/>
      <c r="ER79" s="520"/>
      <c r="ES79" s="542"/>
    </row>
    <row r="80" spans="1:149" ht="14.4" x14ac:dyDescent="0.3">
      <c r="A80" s="170"/>
      <c r="B80" s="107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362">
        <v>807.84904367902698</v>
      </c>
      <c r="EJ80" s="362">
        <v>964.72055727622046</v>
      </c>
      <c r="EK80" s="362">
        <v>1004.9914864753796</v>
      </c>
      <c r="EL80" s="362">
        <v>1059.0312448885466</v>
      </c>
      <c r="EM80" s="362">
        <v>997.91317574614823</v>
      </c>
      <c r="EN80" s="289">
        <v>112.45596472282523</v>
      </c>
      <c r="EO80" s="951">
        <v>12.700327392766935</v>
      </c>
      <c r="EP80" s="689"/>
      <c r="EQ80" s="790"/>
      <c r="ER80" s="520"/>
      <c r="ES80" s="542"/>
    </row>
    <row r="81" spans="1:149" x14ac:dyDescent="0.25">
      <c r="A81" s="170"/>
      <c r="B81" s="107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362">
        <v>510.5451844519892</v>
      </c>
      <c r="EJ81" s="362">
        <v>669.17471827521751</v>
      </c>
      <c r="EK81" s="362">
        <v>703.52979298898902</v>
      </c>
      <c r="EL81" s="362">
        <v>752.05210760301316</v>
      </c>
      <c r="EM81" s="362">
        <v>683.15909995571099</v>
      </c>
      <c r="EN81" s="289">
        <v>99.841725874341137</v>
      </c>
      <c r="EO81" s="951">
        <v>17.116192712685034</v>
      </c>
      <c r="EP81" s="689"/>
      <c r="EQ81" s="790"/>
      <c r="ER81" s="520"/>
      <c r="ES81" s="230"/>
    </row>
    <row r="82" spans="1:149" x14ac:dyDescent="0.25">
      <c r="A82" s="170"/>
      <c r="B82" s="107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362">
        <v>297.30385922703778</v>
      </c>
      <c r="EJ82" s="362">
        <v>295.545839001003</v>
      </c>
      <c r="EK82" s="362">
        <v>301.46169348639063</v>
      </c>
      <c r="EL82" s="362">
        <v>306.97913728553345</v>
      </c>
      <c r="EM82" s="362">
        <v>314.75407579043724</v>
      </c>
      <c r="EN82" s="289">
        <v>12.614238848484035</v>
      </c>
      <c r="EO82" s="951">
        <v>4.1749671199125826</v>
      </c>
      <c r="EP82" s="689"/>
      <c r="EQ82" s="790"/>
      <c r="ER82" s="520"/>
      <c r="ES82" s="230"/>
    </row>
    <row r="83" spans="1:149" ht="12.75" hidden="1" customHeight="1" outlineLevel="1" x14ac:dyDescent="0.25">
      <c r="A83" s="170"/>
      <c r="B83" s="107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1045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5">
      <c r="A84" s="170"/>
      <c r="B84" s="107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362">
        <v>26581.762905032589</v>
      </c>
      <c r="EJ84" s="362">
        <v>26594.560105366407</v>
      </c>
      <c r="EK84" s="362">
        <v>26627.277494805185</v>
      </c>
      <c r="EL84" s="362">
        <v>26659.703955001987</v>
      </c>
      <c r="EM84" s="362">
        <v>26713.595242172527</v>
      </c>
      <c r="EN84" s="289">
        <v>114.38048434257144</v>
      </c>
      <c r="EO84" s="951">
        <v>0.43001451502962695</v>
      </c>
      <c r="EP84" s="689"/>
      <c r="EQ84" s="790"/>
      <c r="ER84" s="603"/>
      <c r="ES84" s="230"/>
    </row>
    <row r="85" spans="1:149" ht="12.75" hidden="1" customHeight="1" x14ac:dyDescent="0.25">
      <c r="A85" s="170"/>
      <c r="B85" s="107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8" thickBot="1" x14ac:dyDescent="0.3">
      <c r="A86" s="170"/>
      <c r="B86" s="107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66">
        <v>98.682468134089262</v>
      </c>
      <c r="EI86" s="1049">
        <v>98.684465208258899</v>
      </c>
      <c r="EJ86" s="1049">
        <v>98.687962595164777</v>
      </c>
      <c r="EK86" s="1050">
        <v>98.693235302910963</v>
      </c>
      <c r="EL86" s="1050">
        <v>98.690778406603457</v>
      </c>
      <c r="EM86" s="1050">
        <v>98.694363829543647</v>
      </c>
      <c r="EN86" s="1053">
        <v>1.1895695454384736E-2</v>
      </c>
      <c r="EO86" s="969"/>
      <c r="EP86" s="1051"/>
      <c r="EQ86" s="790"/>
      <c r="ER86" s="689"/>
      <c r="ES86" s="230"/>
    </row>
    <row r="87" spans="1:149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5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5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3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1047">
        <v>6.936132212968225</v>
      </c>
      <c r="EJ90" s="1047">
        <v>6.9680458600485338</v>
      </c>
      <c r="EK90" s="1048">
        <v>6.9552532086472709</v>
      </c>
      <c r="EL90" s="1048">
        <v>6.9690478637103759</v>
      </c>
      <c r="EM90" s="1048">
        <v>6.9689531826350786</v>
      </c>
      <c r="EN90" s="984">
        <v>-1.6502216365982925E-2</v>
      </c>
      <c r="EO90" s="951">
        <v>-0.23623680094418445</v>
      </c>
      <c r="EP90" s="689"/>
      <c r="EQ90" s="790"/>
      <c r="ER90" s="224"/>
      <c r="ES90" s="230"/>
    </row>
    <row r="91" spans="1:149" ht="12.75" customHeight="1" thickBot="1" x14ac:dyDescent="0.3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1068"/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3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608">
        <v>2.3287200000000001</v>
      </c>
      <c r="EJ92" s="608">
        <v>2.3289300000000002</v>
      </c>
      <c r="EK92" s="608">
        <v>2.3291400000000002</v>
      </c>
      <c r="EL92" s="608">
        <v>2.3293499999999998</v>
      </c>
      <c r="EM92" s="608">
        <v>2.3295599999999999</v>
      </c>
      <c r="EN92" s="990">
        <v>1.4699999999998603E-3</v>
      </c>
      <c r="EO92" s="951">
        <v>6.3141888844497424E-2</v>
      </c>
      <c r="EP92" s="689"/>
      <c r="EQ92" s="790"/>
      <c r="ER92" s="520"/>
      <c r="ES92" s="230"/>
    </row>
    <row r="93" spans="1:149" ht="12.75" customHeight="1" thickBot="1" x14ac:dyDescent="0.3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1068"/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5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3">
      <c r="A95" s="170"/>
      <c r="B95" s="107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14">
        <v>579.80593280446635</v>
      </c>
      <c r="EJ95" s="814">
        <v>579.80593280446635</v>
      </c>
      <c r="EK95" s="814">
        <v>579.80593280446635</v>
      </c>
      <c r="EL95" s="814">
        <v>579.80593280446635</v>
      </c>
      <c r="EM95" s="814">
        <v>581.40372880616519</v>
      </c>
      <c r="EN95" s="289">
        <v>1.5977960016988391</v>
      </c>
      <c r="EO95" s="951">
        <v>0.27557427602895529</v>
      </c>
      <c r="EP95" s="689"/>
      <c r="EQ95" s="790"/>
      <c r="ER95" s="520"/>
      <c r="ES95" s="230"/>
    </row>
    <row r="96" spans="1:149" x14ac:dyDescent="0.25">
      <c r="A96" s="170"/>
      <c r="B96" s="107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317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5">
      <c r="A97" s="170"/>
      <c r="B97" s="107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318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5">
      <c r="A98" s="170"/>
      <c r="B98" s="107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318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5">
      <c r="A99" s="170"/>
      <c r="B99" s="107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318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5">
      <c r="A100" s="170"/>
      <c r="B100" s="107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318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5">
      <c r="A101" s="170"/>
      <c r="B101" s="107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318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5">
      <c r="A102" s="170"/>
      <c r="B102" s="107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318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5">
      <c r="A103" s="170"/>
      <c r="B103" s="107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318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5">
      <c r="A104" s="170"/>
      <c r="B104" s="107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318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5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318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" customHeight="1" x14ac:dyDescent="0.25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318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5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318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3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318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5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317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5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576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3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1067">
        <v>4</v>
      </c>
      <c r="EI111" s="891">
        <v>4</v>
      </c>
      <c r="EJ111" s="891">
        <v>4</v>
      </c>
      <c r="EK111" s="912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3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3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3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3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3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3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3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3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5.6" x14ac:dyDescent="0.3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5.6" x14ac:dyDescent="0.3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3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3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3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3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3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3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5.6" x14ac:dyDescent="0.3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3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3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3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3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3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3"/>
      <c r="EL133" s="244"/>
      <c r="EM133" s="244"/>
      <c r="EN133" s="244"/>
      <c r="EO133" s="244"/>
    </row>
    <row r="134" spans="3:148" ht="15.6" x14ac:dyDescent="0.3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5.6" x14ac:dyDescent="0.3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5.6" x14ac:dyDescent="0.3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ht="13.8" x14ac:dyDescent="0.3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ht="13.8" x14ac:dyDescent="0.3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ht="13.8" x14ac:dyDescent="0.3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ht="13.8" x14ac:dyDescent="0.3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5">
      <c r="E206" s="103"/>
      <c r="F206" s="103"/>
      <c r="G206" s="103"/>
      <c r="H206" s="103"/>
      <c r="I206" s="103"/>
      <c r="J206" s="103"/>
      <c r="K206" s="103"/>
    </row>
    <row r="207" spans="3:145" x14ac:dyDescent="0.25">
      <c r="E207" s="103"/>
      <c r="F207" s="103"/>
      <c r="G207" s="103"/>
      <c r="H207" s="103"/>
      <c r="I207" s="103"/>
      <c r="J207" s="103"/>
      <c r="K207" s="103"/>
    </row>
    <row r="208" spans="3:145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  <row r="890" spans="5:11" x14ac:dyDescent="0.25">
      <c r="E890" s="103"/>
      <c r="F890" s="103"/>
      <c r="G890" s="103"/>
      <c r="H890" s="103"/>
      <c r="I890" s="103"/>
      <c r="J890" s="103"/>
      <c r="K890" s="103"/>
    </row>
    <row r="891" spans="5:11" x14ac:dyDescent="0.25">
      <c r="E891" s="103"/>
      <c r="F891" s="103"/>
      <c r="G891" s="103"/>
      <c r="H891" s="103"/>
      <c r="I891" s="103"/>
      <c r="J891" s="103"/>
      <c r="K891" s="103"/>
    </row>
    <row r="892" spans="5:11" x14ac:dyDescent="0.25">
      <c r="E892" s="103"/>
      <c r="F892" s="103"/>
      <c r="G892" s="103"/>
      <c r="H892" s="103"/>
      <c r="I892" s="103"/>
      <c r="J892" s="103"/>
      <c r="K892" s="103"/>
    </row>
  </sheetData>
  <mergeCells count="140">
    <mergeCell ref="DY3:DY4"/>
    <mergeCell ref="EE3:EE4"/>
    <mergeCell ref="EI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9.1093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3320312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8.88671875" style="809" customWidth="1"/>
    <col min="114" max="124" width="8.88671875" style="809" hidden="1" customWidth="1"/>
    <col min="125" max="125" width="8.6640625" style="809" customWidth="1"/>
    <col min="126" max="143" width="8.88671875" style="809" customWidth="1"/>
    <col min="144" max="145" width="9.6640625" style="168" customWidth="1"/>
    <col min="146" max="161" width="11.44140625" style="168"/>
  </cols>
  <sheetData>
    <row r="2" spans="3:153" x14ac:dyDescent="0.25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5">
      <c r="C4" s="11"/>
      <c r="D4" s="1080" t="str">
        <f>+entero!D3</f>
        <v>V   A   R   I   A   B   L   E   S     b/</v>
      </c>
      <c r="E4" s="1082" t="str">
        <f>+entero!E3</f>
        <v>2008                          A  fines de Dic*</v>
      </c>
      <c r="F4" s="1082" t="str">
        <f>+entero!F3</f>
        <v>2009                          A  fines de Ene*</v>
      </c>
      <c r="G4" s="1082" t="str">
        <f>+entero!G3</f>
        <v>2009                          A  fines de Feb*</v>
      </c>
      <c r="H4" s="1082" t="str">
        <f>+entero!H3</f>
        <v>2009                          A  fines de Mar*</v>
      </c>
      <c r="I4" s="1082" t="str">
        <f>+entero!I3</f>
        <v>2009                          A  fines de adr*</v>
      </c>
      <c r="J4" s="1082" t="str">
        <f>+entero!J3</f>
        <v>2009                          A  fines de May*</v>
      </c>
      <c r="K4" s="1082" t="str">
        <f>+entero!K3</f>
        <v>2009                          A  fines de Jun*</v>
      </c>
      <c r="L4" s="1082" t="str">
        <f>+entero!L3</f>
        <v>2009                          A  fines de Jul*</v>
      </c>
      <c r="M4" s="1082" t="str">
        <f>+entero!M3</f>
        <v>2009                          A  fines de Ago*</v>
      </c>
      <c r="N4" s="1082" t="str">
        <f>+entero!N3</f>
        <v>2009                          A  fines de Sep*</v>
      </c>
      <c r="O4" s="1082" t="str">
        <f>+entero!O3</f>
        <v>2009                          A  fines de Oct*</v>
      </c>
      <c r="P4" s="1082" t="str">
        <f>+entero!P3</f>
        <v>2009                          A  fines de Nov*</v>
      </c>
      <c r="Q4" s="1082" t="str">
        <f>+entero!Q3</f>
        <v>2009                          A  fines de Dic*</v>
      </c>
      <c r="R4" s="1082" t="str">
        <f>+entero!R3</f>
        <v>2010                          A  fines de Ene*</v>
      </c>
      <c r="S4" s="1082" t="str">
        <f>+entero!S3</f>
        <v>2010                          A  fines de Feb*</v>
      </c>
      <c r="T4" s="1082" t="str">
        <f>+entero!T3</f>
        <v>2010                          A  fines de Mar*</v>
      </c>
      <c r="U4" s="1082" t="str">
        <f>+entero!U3</f>
        <v>2010                          A  fines de adr*</v>
      </c>
      <c r="V4" s="1082" t="str">
        <f>+entero!V3</f>
        <v>2010                          A  fines de May*</v>
      </c>
      <c r="W4" s="1082" t="str">
        <f>+entero!W3</f>
        <v>2010                          A  fines de Jun*</v>
      </c>
      <c r="X4" s="1082" t="str">
        <f>+entero!X3</f>
        <v>2010                          A  fines de Jul*</v>
      </c>
      <c r="Y4" s="1082" t="str">
        <f>+entero!Y3</f>
        <v>2010                          A  fines de Ago*</v>
      </c>
      <c r="Z4" s="1082" t="str">
        <f>+entero!Z3</f>
        <v>2010                          A  fines de Sep*</v>
      </c>
      <c r="AA4" s="1082" t="str">
        <f>+entero!AA3</f>
        <v>2010                          A  fines de Oct*</v>
      </c>
      <c r="AB4" s="1082" t="str">
        <f>+entero!AB3</f>
        <v>2010                          A  fines de Nov*</v>
      </c>
      <c r="AC4" s="1082" t="str">
        <f>+entero!AC3</f>
        <v>2010                          A  fines de Dic*</v>
      </c>
      <c r="AD4" s="1082" t="str">
        <f>+entero!AD3</f>
        <v>2011                          A  fines de Ene*</v>
      </c>
      <c r="AE4" s="1082" t="str">
        <f>+entero!AE3</f>
        <v>2011                          A  fines de Feb*</v>
      </c>
      <c r="AF4" s="1082" t="str">
        <f>+entero!AF3</f>
        <v>2011                          A  fines de Mar*</v>
      </c>
      <c r="AG4" s="1082" t="str">
        <f>+entero!AG3</f>
        <v>2011                          A  fines de adr*</v>
      </c>
      <c r="AH4" s="1082" t="str">
        <f>+entero!AH3</f>
        <v>2011                          A  fines de May*</v>
      </c>
      <c r="AI4" s="1082" t="str">
        <f>+entero!AI3</f>
        <v>2011                          A  fines de Jun*</v>
      </c>
      <c r="AJ4" s="1082" t="str">
        <f>+entero!AJ3</f>
        <v>2011                          A  fines de Jul*</v>
      </c>
      <c r="AK4" s="1082" t="str">
        <f>+entero!AK3</f>
        <v>2011                          A  fines de Ago*</v>
      </c>
      <c r="AL4" s="1082" t="str">
        <f>+entero!AL3</f>
        <v>2011                          A  fines de Sep*</v>
      </c>
      <c r="AM4" s="1082" t="str">
        <f>+entero!AM3</f>
        <v>2011                          A  fines de Oct*</v>
      </c>
      <c r="AN4" s="1082" t="str">
        <f>+entero!AN3</f>
        <v>2011                          A  fines de Nov*</v>
      </c>
      <c r="AO4" s="1082" t="str">
        <f>+entero!AO3</f>
        <v>2011                          A  fines de Dic*</v>
      </c>
      <c r="AP4" s="1082" t="str">
        <f>+entero!AP3</f>
        <v>2012                          A  fines de Ene*</v>
      </c>
      <c r="AQ4" s="1082" t="str">
        <f>+entero!AQ3</f>
        <v>2012                          A  fines de Feb*</v>
      </c>
      <c r="AR4" s="1082" t="str">
        <f>+entero!AR3</f>
        <v>2012                          A  fines de Mar*</v>
      </c>
      <c r="AS4" s="1082" t="str">
        <f>+entero!AS3</f>
        <v>2012                          A  fines de adr*</v>
      </c>
      <c r="AT4" s="1082" t="str">
        <f>+entero!AT3</f>
        <v>2012                          A  fines de May*</v>
      </c>
      <c r="AU4" s="1082" t="str">
        <f>+entero!AU3</f>
        <v>2012                          A  fines de Jun*</v>
      </c>
      <c r="AV4" s="1082" t="str">
        <f>+entero!AV3</f>
        <v>2012                          A  fines de Jul*</v>
      </c>
      <c r="AW4" s="1082" t="str">
        <f>+entero!AW3</f>
        <v>2012                          A  fines de Ago*</v>
      </c>
      <c r="AX4" s="1082" t="str">
        <f>+entero!AX3</f>
        <v>2012                          A  fines de Sep*</v>
      </c>
      <c r="AY4" s="1082" t="str">
        <f>+entero!AY3</f>
        <v>2012                          A  fines de Oct*</v>
      </c>
      <c r="AZ4" s="1082" t="str">
        <f>+entero!AZ3</f>
        <v>2012                          A  fines de Nov*</v>
      </c>
      <c r="BA4" s="1082" t="str">
        <f>+entero!BA3</f>
        <v>2012                          A  fines de Dic*</v>
      </c>
      <c r="BB4" s="1082" t="str">
        <f>+entero!BB3</f>
        <v>2013                          A  fines de Ene*</v>
      </c>
      <c r="BC4" s="1082" t="str">
        <f>+entero!BC3</f>
        <v>2013                          A  fines de Feb*</v>
      </c>
      <c r="BD4" s="1082" t="str">
        <f>+entero!BD3</f>
        <v>2013                          A  fines de Mar*</v>
      </c>
      <c r="BE4" s="1082" t="str">
        <f>+entero!BE3</f>
        <v>2013                          A  fines de adr*</v>
      </c>
      <c r="BF4" s="1082" t="str">
        <f>+entero!BF3</f>
        <v>2013                          A  fines de May*</v>
      </c>
      <c r="BG4" s="1082" t="str">
        <f>+entero!BG3</f>
        <v>2013                          A  fines de Jun*</v>
      </c>
      <c r="BH4" s="1082" t="str">
        <f>+entero!BH3</f>
        <v>2013                          A  fines de Jul*</v>
      </c>
      <c r="BI4" s="1082" t="str">
        <f>+entero!BI3</f>
        <v>2013                          A  fines de Ago*</v>
      </c>
      <c r="BJ4" s="1082" t="str">
        <f>+entero!BJ3</f>
        <v>2013                          A  fines de Sep*</v>
      </c>
      <c r="BK4" s="1082" t="str">
        <f>+entero!BK3</f>
        <v>2013                          A  fines de Oct*</v>
      </c>
      <c r="BL4" s="1082" t="str">
        <f>+entero!BL3</f>
        <v>2013                          A  fines de Nov*</v>
      </c>
      <c r="BM4" s="1082" t="str">
        <f>+entero!BM3</f>
        <v>2013                          A  fines de Dic*</v>
      </c>
      <c r="BN4" s="1082" t="str">
        <f>+entero!BN3</f>
        <v>2014                          A  fines de Ene*</v>
      </c>
      <c r="BO4" s="1082" t="str">
        <f>+entero!BO3</f>
        <v>2014                          A  fines de Feb*</v>
      </c>
      <c r="BP4" s="1082" t="str">
        <f>+entero!BP3</f>
        <v>2014                          A  fines de Mar*</v>
      </c>
      <c r="BQ4" s="1082" t="str">
        <f>+entero!BQ3</f>
        <v>2014                          A  fines de adr*</v>
      </c>
      <c r="BR4" s="1082" t="str">
        <f>+entero!BR3</f>
        <v>2014                          A  fines de May*</v>
      </c>
      <c r="BS4" s="1082" t="str">
        <f>+entero!BS3</f>
        <v>2014                          A  fines de Jun*</v>
      </c>
      <c r="BT4" s="1082" t="str">
        <f>+entero!BT3</f>
        <v>2014                          A  fines de Jul*</v>
      </c>
      <c r="BU4" s="1082" t="str">
        <f>+entero!BU3</f>
        <v>2014                          A  fines de Ago*</v>
      </c>
      <c r="BV4" s="1082" t="str">
        <f>+entero!BV3</f>
        <v>2014                          A  fines de Sep*</v>
      </c>
      <c r="BW4" s="1082" t="str">
        <f>+entero!BW3</f>
        <v>2014                          A  fines de Oct*</v>
      </c>
      <c r="BX4" s="1082" t="str">
        <f>+entero!BX3</f>
        <v>2014                          A  fines de Nov*</v>
      </c>
      <c r="BY4" s="1082" t="str">
        <f>+entero!BY3</f>
        <v>2014                          A  fines de Dic*</v>
      </c>
      <c r="BZ4" s="1082" t="str">
        <f>+entero!BZ3</f>
        <v>2015                         A  fines de Ene*</v>
      </c>
      <c r="CA4" s="1082" t="str">
        <f>+entero!CA3</f>
        <v>2015                         A  fines de Feb*</v>
      </c>
      <c r="CB4" s="1082" t="str">
        <f>+entero!CB3</f>
        <v>2015                         A  fines de Mar*</v>
      </c>
      <c r="CC4" s="1082" t="str">
        <f>+entero!CC3</f>
        <v xml:space="preserve">2015                         A  fines de adr* </v>
      </c>
      <c r="CD4" s="1082" t="str">
        <f>+entero!CD3</f>
        <v xml:space="preserve">2015                         A  fines de May* </v>
      </c>
      <c r="CE4" s="1082" t="str">
        <f>+entero!CE3</f>
        <v xml:space="preserve">2015                         A  fines de Jun* </v>
      </c>
      <c r="CF4" s="1082" t="str">
        <f>+entero!CF3</f>
        <v xml:space="preserve">2015                         A  fines de Jul* </v>
      </c>
      <c r="CG4" s="1082" t="str">
        <f>+entero!CG3</f>
        <v xml:space="preserve">2015                         A  fines de Ago* </v>
      </c>
      <c r="CH4" s="1082" t="str">
        <f>+entero!CH3</f>
        <v xml:space="preserve">2015                         A  fines de Sep* </v>
      </c>
      <c r="CI4" s="1082" t="str">
        <f>+entero!CI3</f>
        <v xml:space="preserve">2015                         A  fines de Oct* </v>
      </c>
      <c r="CJ4" s="1082" t="str">
        <f>+entero!CJ3</f>
        <v xml:space="preserve">2015                         A  fines de Nov* </v>
      </c>
      <c r="CK4" s="1082" t="str">
        <f>+entero!CK3</f>
        <v xml:space="preserve">2015                         A  fines de Dic* </v>
      </c>
      <c r="CL4" s="1082" t="str">
        <f>+entero!CL3</f>
        <v xml:space="preserve">2016                         A  fines de Ene* </v>
      </c>
      <c r="CM4" s="1082" t="str">
        <f>+entero!CM3</f>
        <v xml:space="preserve">2016                         A  fines de Feb* </v>
      </c>
      <c r="CN4" s="1082" t="str">
        <f>+entero!CN3</f>
        <v xml:space="preserve">2016                         A  fines de Mar* </v>
      </c>
      <c r="CO4" s="1082" t="str">
        <f>+entero!CO3</f>
        <v xml:space="preserve">2016                         A  fines de adr* </v>
      </c>
      <c r="CP4" s="1082" t="str">
        <f>+entero!CP3</f>
        <v xml:space="preserve">2016                         A  fines de May* </v>
      </c>
      <c r="CQ4" s="1082" t="str">
        <f>+entero!CQ3</f>
        <v xml:space="preserve">2016                         A  fines de Jun* </v>
      </c>
      <c r="CR4" s="1082" t="str">
        <f>+entero!CR3</f>
        <v xml:space="preserve">2016                         A  fines de Jul* </v>
      </c>
      <c r="CS4" s="1082" t="str">
        <f>+entero!CS3</f>
        <v xml:space="preserve">2016                         A  fines de Ago* </v>
      </c>
      <c r="CT4" s="1082" t="str">
        <f>+entero!CT3</f>
        <v xml:space="preserve">2016                         A  fines de Sep* </v>
      </c>
      <c r="CU4" s="1082" t="str">
        <f>+entero!CU3</f>
        <v xml:space="preserve">2016                         A  fines de Oct* </v>
      </c>
      <c r="CV4" s="1082" t="str">
        <f>+entero!CV3</f>
        <v xml:space="preserve">2016                         A  fines de Nov* </v>
      </c>
      <c r="CW4" s="1082" t="str">
        <f>+entero!CW3</f>
        <v>2016                         A  fines de Dic* 15</v>
      </c>
      <c r="CX4" s="1082" t="str">
        <f>+entero!CX3</f>
        <v xml:space="preserve">2017                         A  fines de Ene* </v>
      </c>
      <c r="CY4" s="1082" t="str">
        <f>+entero!CY3</f>
        <v xml:space="preserve">2017                         A  fines de Feb* </v>
      </c>
      <c r="CZ4" s="1082" t="str">
        <f>+entero!CZ3</f>
        <v xml:space="preserve">2017                         A  fines de Mar* </v>
      </c>
      <c r="DA4" s="1082" t="str">
        <f>+entero!DA3</f>
        <v xml:space="preserve">2017                         A  fines de Abr* </v>
      </c>
      <c r="DB4" s="1082" t="str">
        <f>+entero!DB3</f>
        <v xml:space="preserve">2017                         A  fines de May* </v>
      </c>
      <c r="DC4" s="1082" t="str">
        <f>+entero!DC3</f>
        <v xml:space="preserve">2017                         A  fines de Jun* </v>
      </c>
      <c r="DD4" s="1082" t="str">
        <f>+entero!DD3</f>
        <v xml:space="preserve">2017                         A  fines de Jul* </v>
      </c>
      <c r="DE4" s="1082" t="str">
        <f>+entero!DE3</f>
        <v xml:space="preserve">2017                         A  fines de Ago* </v>
      </c>
      <c r="DF4" s="1082" t="str">
        <f>+entero!DF3</f>
        <v xml:space="preserve">2017                         A  fines de Sep* </v>
      </c>
      <c r="DG4" s="1082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92" t="str">
        <f>+entero!EG3</f>
        <v>Semana 1°</v>
      </c>
      <c r="EH4" s="1092" t="str">
        <f>+entero!EH3</f>
        <v>Semana 2°</v>
      </c>
      <c r="EI4" s="1098" t="str">
        <f>+entero!EI3</f>
        <v>Semana 3°</v>
      </c>
      <c r="EJ4" s="1085"/>
      <c r="EK4" s="1085"/>
      <c r="EL4" s="1085"/>
      <c r="EM4" s="1086"/>
      <c r="EN4" s="1096" t="s">
        <v>252</v>
      </c>
      <c r="EO4" s="1097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3">
      <c r="C5" s="16"/>
      <c r="D5" s="1095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3">
        <f>+entero!EG4</f>
        <v>43805</v>
      </c>
      <c r="EH5" s="1093">
        <f>+entero!EH4</f>
        <v>43812</v>
      </c>
      <c r="EI5" s="936">
        <f>+entero!EI4</f>
        <v>43815</v>
      </c>
      <c r="EJ5" s="936">
        <f>+entero!EJ4</f>
        <v>43816</v>
      </c>
      <c r="EK5" s="936">
        <f>+entero!EK4</f>
        <v>43817</v>
      </c>
      <c r="EL5" s="936">
        <f>+entero!EL4</f>
        <v>43818</v>
      </c>
      <c r="EM5" s="936">
        <f>+entero!EM4</f>
        <v>43819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5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5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468">
        <f>+entero!EI7</f>
        <v>6413.7085006100006</v>
      </c>
      <c r="EJ7" s="468">
        <f>+entero!EJ7</f>
        <v>6412.1795469900007</v>
      </c>
      <c r="EK7" s="468">
        <f>+entero!EK7</f>
        <v>6433.4837741799993</v>
      </c>
      <c r="EL7" s="468">
        <f>+entero!EL7</f>
        <v>6448.2634699999999</v>
      </c>
      <c r="EM7" s="468">
        <f>+entero!EM7</f>
        <v>6455.15200009</v>
      </c>
      <c r="EN7" s="765">
        <f>+entero!EN7</f>
        <v>9.5304028900000048</v>
      </c>
      <c r="EO7" s="952">
        <f>+entero!EO7</f>
        <v>0.14785855400106088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5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468">
        <f>+entero!EI8</f>
        <v>4106.1763340400003</v>
      </c>
      <c r="EJ8" s="468">
        <f>+entero!EJ8</f>
        <v>4105.6859451600003</v>
      </c>
      <c r="EK8" s="468">
        <f>+entero!EK8</f>
        <v>4128.2724961200001</v>
      </c>
      <c r="EL8" s="468">
        <f>+entero!EL8</f>
        <v>4143.6330297200002</v>
      </c>
      <c r="EM8" s="468">
        <f>+entero!EM8</f>
        <v>4144.7121151199999</v>
      </c>
      <c r="EN8" s="765">
        <f>+entero!EN8</f>
        <v>-4.4247243899999376</v>
      </c>
      <c r="EO8" s="952">
        <f>+entero!EO8</f>
        <v>-0.10664204534942463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5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468">
        <f>+entero!EI9</f>
        <v>231.48112028</v>
      </c>
      <c r="EJ9" s="468">
        <f>+entero!EJ9</f>
        <v>231.21018455999999</v>
      </c>
      <c r="EK9" s="468">
        <f>+entero!EK9</f>
        <v>231.07471669999998</v>
      </c>
      <c r="EL9" s="468">
        <f>+entero!EL9</f>
        <v>230.7101242</v>
      </c>
      <c r="EM9" s="468">
        <f>+entero!EM9</f>
        <v>230.69339976999998</v>
      </c>
      <c r="EN9" s="989">
        <f>+entero!EN9</f>
        <v>-0.17895137000002137</v>
      </c>
      <c r="EO9" s="952">
        <f>+entero!EO9</f>
        <v>-7.7510957512407372E-2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5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468">
        <f>+entero!EI10</f>
        <v>2040.0152278400001</v>
      </c>
      <c r="EJ10" s="468">
        <f>+entero!EJ10</f>
        <v>2039.2897767300001</v>
      </c>
      <c r="EK10" s="468">
        <f>+entero!EK10</f>
        <v>2038.16400978</v>
      </c>
      <c r="EL10" s="468">
        <f>+entero!EL10</f>
        <v>2038.00452243</v>
      </c>
      <c r="EM10" s="468">
        <f>+entero!EM10</f>
        <v>2043.83329512</v>
      </c>
      <c r="EN10" s="765">
        <f>+entero!EN10</f>
        <v>14.161936900000001</v>
      </c>
      <c r="EO10" s="952">
        <f>+entero!EO10</f>
        <v>0.69774531934174144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5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468">
        <f>+entero!EI11</f>
        <v>36.035818450000001</v>
      </c>
      <c r="EJ11" s="468">
        <f>+entero!EJ11</f>
        <v>35.993640540000001</v>
      </c>
      <c r="EK11" s="468">
        <f>+entero!EK11</f>
        <v>35.972551580000001</v>
      </c>
      <c r="EL11" s="468">
        <f>+entero!EL11</f>
        <v>35.915793649999998</v>
      </c>
      <c r="EM11" s="468">
        <f>+entero!EM11</f>
        <v>35.91319008</v>
      </c>
      <c r="EN11" s="1107">
        <f>+entero!EN11</f>
        <v>-2.7858250000001306E-2</v>
      </c>
      <c r="EO11" s="952">
        <f>+entero!EO11</f>
        <v>-7.7510955563163189E-2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5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468">
        <f>+entero!EI12</f>
        <v>6413.7073227299998</v>
      </c>
      <c r="EJ12" s="468">
        <f>+entero!EJ12</f>
        <v>6412.1783691099999</v>
      </c>
      <c r="EK12" s="468">
        <f>+entero!EK12</f>
        <v>6433.4825962999994</v>
      </c>
      <c r="EL12" s="468">
        <f>+entero!EL12</f>
        <v>6448.2133321199999</v>
      </c>
      <c r="EM12" s="468">
        <f>+entero!EM12</f>
        <v>6455.10186221</v>
      </c>
      <c r="EN12" s="765">
        <f>+entero!EN12</f>
        <v>9.4814428900008352</v>
      </c>
      <c r="EO12" s="952">
        <f>+entero!EO12</f>
        <v>0.14709899549128444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5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468">
        <f>+entero!EI13</f>
        <v>1571.8888448906703</v>
      </c>
      <c r="EJ13" s="468">
        <f>+entero!EJ13</f>
        <v>1558.1451913746353</v>
      </c>
      <c r="EK13" s="468">
        <f>+entero!EK13</f>
        <v>1545.4347831938771</v>
      </c>
      <c r="EL13" s="468">
        <f>+entero!EL13</f>
        <v>1526.7465643804662</v>
      </c>
      <c r="EM13" s="468">
        <f>+entero!EM13</f>
        <v>1527.2970580932943</v>
      </c>
      <c r="EN13" s="765">
        <f>+entero!EN13</f>
        <v>-33.156654409621297</v>
      </c>
      <c r="EO13" s="952">
        <f>+entero!EO13</f>
        <v>-2.1248085825268817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5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468">
        <f>+entero!EI14</f>
        <v>603.25587349</v>
      </c>
      <c r="EJ14" s="468">
        <f>+entero!EJ14</f>
        <v>602.05119599000011</v>
      </c>
      <c r="EK14" s="468">
        <f>+entero!EK14</f>
        <v>602.08115378000002</v>
      </c>
      <c r="EL14" s="468">
        <f>+entero!EL14</f>
        <v>602.1111115299999</v>
      </c>
      <c r="EM14" s="468">
        <f>+entero!EM14</f>
        <v>602.14106927</v>
      </c>
      <c r="EN14" s="765">
        <f>+entero!EN14</f>
        <v>-1.0847820599999523</v>
      </c>
      <c r="EO14" s="952">
        <f>+entero!EO14</f>
        <v>-0.17983016769062718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5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5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468">
        <f>+entero!EI16</f>
        <v>161.27695842000003</v>
      </c>
      <c r="EJ16" s="468">
        <f>+entero!EJ16</f>
        <v>161.29669612000001</v>
      </c>
      <c r="EK16" s="468">
        <f>+entero!EK16</f>
        <v>161.30540366</v>
      </c>
      <c r="EL16" s="468">
        <f>+entero!EL16</f>
        <v>161.31418013999999</v>
      </c>
      <c r="EM16" s="468">
        <f>+entero!EM16</f>
        <v>161.32282376000001</v>
      </c>
      <c r="EN16" s="989">
        <f>+entero!EN16</f>
        <v>5.9728269999993699E-2</v>
      </c>
      <c r="EO16" s="952">
        <f>+entero!EO16</f>
        <v>3.7037779672099543E-2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5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5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468">
        <f>+entero!EI18</f>
        <v>8146.8731260406694</v>
      </c>
      <c r="EJ18" s="468">
        <f>+entero!EJ18</f>
        <v>8131.620256604635</v>
      </c>
      <c r="EK18" s="468">
        <f>+entero!EK18</f>
        <v>8140.2227831538758</v>
      </c>
      <c r="EL18" s="468">
        <f>+entero!EL18</f>
        <v>8136.2740766404659</v>
      </c>
      <c r="EM18" s="468">
        <f>+entero!EM18</f>
        <v>8143.721744063294</v>
      </c>
      <c r="EN18" s="765">
        <f>+entero!EN18</f>
        <v>-23.615483249620411</v>
      </c>
      <c r="EO18" s="952">
        <f>+entero!EO18</f>
        <v>-0.28914544107039397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5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468">
        <f>+entero!EI19</f>
        <v>0.5</v>
      </c>
      <c r="EJ19" s="468">
        <f>+entero!EJ19</f>
        <v>1.1000000000000001</v>
      </c>
      <c r="EK19" s="468">
        <f>+entero!EK19</f>
        <v>3.5</v>
      </c>
      <c r="EL19" s="468">
        <f>+entero!EL19</f>
        <v>0</v>
      </c>
      <c r="EM19" s="468">
        <f>+entero!EM19</f>
        <v>6</v>
      </c>
      <c r="EN19" s="765">
        <f>+entero!EN19</f>
        <v>6.2</v>
      </c>
      <c r="EO19" s="952">
        <f>+entero!EO19</f>
        <v>126.53061224489797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5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1.5</v>
      </c>
      <c r="EL20" s="468">
        <f>+entero!EL20</f>
        <v>0</v>
      </c>
      <c r="EM20" s="468">
        <f>+entero!EM20</f>
        <v>0</v>
      </c>
      <c r="EN20" s="765">
        <f>+entero!EN20</f>
        <v>1.5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5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468">
        <f>+entero!EI21</f>
        <v>10.3</v>
      </c>
      <c r="EJ21" s="468">
        <f>+entero!EJ21</f>
        <v>1.2</v>
      </c>
      <c r="EK21" s="468">
        <f>+entero!EK21</f>
        <v>27.200000000000003</v>
      </c>
      <c r="EL21" s="468">
        <f>+entero!EL21</f>
        <v>1</v>
      </c>
      <c r="EM21" s="468">
        <f>+entero!EM21</f>
        <v>14</v>
      </c>
      <c r="EN21" s="765">
        <f>+entero!EN21</f>
        <v>8</v>
      </c>
      <c r="EO21" s="952">
        <f>+entero!EO21</f>
        <v>17.505470459518602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5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468">
        <f>+entero!EI22</f>
        <v>0</v>
      </c>
      <c r="EJ22" s="468">
        <f>+entero!EJ22</f>
        <v>1.4</v>
      </c>
      <c r="EK22" s="468">
        <f>+entero!EK22</f>
        <v>0</v>
      </c>
      <c r="EL22" s="468">
        <f>+entero!EL22</f>
        <v>2</v>
      </c>
      <c r="EM22" s="468">
        <f>+entero!EM22</f>
        <v>0</v>
      </c>
      <c r="EN22" s="989">
        <f>+entero!EN22</f>
        <v>0.10000000000000009</v>
      </c>
      <c r="EO22" s="952">
        <f>+entero!EO22</f>
        <v>3.0303030303030276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5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5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5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468">
        <f>+entero!EI25</f>
        <v>0</v>
      </c>
      <c r="EJ25" s="468">
        <f>+entero!EJ25</f>
        <v>0</v>
      </c>
      <c r="EK25" s="468">
        <f>+entero!EK25</f>
        <v>23</v>
      </c>
      <c r="EL25" s="468">
        <f>+entero!EL25</f>
        <v>0</v>
      </c>
      <c r="EM25" s="468">
        <f>+entero!EM25</f>
        <v>5</v>
      </c>
      <c r="EN25" s="765">
        <f>+entero!EN25</f>
        <v>-5</v>
      </c>
      <c r="EO25" s="952">
        <f>+entero!EO25</f>
        <v>-15.151515151515149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5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468">
        <f>+entero!EI26</f>
        <v>0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-2</v>
      </c>
      <c r="EO26" s="952">
        <f>+entero!EO26</f>
        <v>-19.999999999999996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3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3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3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3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3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5.6" x14ac:dyDescent="0.3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5.6" x14ac:dyDescent="0.3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3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3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5.6" x14ac:dyDescent="0.3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5.6" x14ac:dyDescent="0.3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ht="13.8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ht="13.8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ht="13.8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EH4:EH5"/>
    <mergeCell ref="EE4:EE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AJ4:AJ5"/>
    <mergeCell ref="AK4:AK5"/>
    <mergeCell ref="AV4:AV5"/>
    <mergeCell ref="Y4:Y5"/>
    <mergeCell ref="AH4:AH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Y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89" width="9.44140625" customWidth="1"/>
    <col min="90" max="100" width="9.44140625" hidden="1" customWidth="1"/>
    <col min="101" max="101" width="9.44140625" customWidth="1"/>
    <col min="102" max="110" width="9.44140625" hidden="1" customWidth="1"/>
    <col min="111" max="111" width="9.44140625" style="796" hidden="1" customWidth="1"/>
    <col min="112" max="112" width="9.4414062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29" width="9.33203125" style="809" customWidth="1"/>
    <col min="130" max="138" width="9.88671875" style="809" customWidth="1"/>
    <col min="139" max="143" width="9.33203125" style="809" customWidth="1"/>
    <col min="144" max="155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100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8" t="str">
        <f>+entero!EI3</f>
        <v>Semana 3°</v>
      </c>
      <c r="EJ3" s="1085"/>
      <c r="EK3" s="1085"/>
      <c r="EL3" s="1085"/>
      <c r="EM3" s="1086"/>
      <c r="EN3" s="1096" t="s">
        <v>252</v>
      </c>
      <c r="EO3" s="1097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3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9"/>
      <c r="ED4" s="1099"/>
      <c r="EE4" s="1099"/>
      <c r="EF4" s="1099"/>
      <c r="EG4" s="1093"/>
      <c r="EH4" s="1093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8" x14ac:dyDescent="0.3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5">
      <c r="A6" s="3"/>
      <c r="B6" s="107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868">
        <f>+entero!EI28</f>
        <v>72489.944738037622</v>
      </c>
      <c r="EJ6" s="868">
        <f>+entero!EJ28</f>
        <v>73579.410338621921</v>
      </c>
      <c r="EK6" s="868">
        <f>+entero!EK28</f>
        <v>73887.362635817422</v>
      </c>
      <c r="EL6" s="868">
        <f>+entero!EL28</f>
        <v>74206.124868707106</v>
      </c>
      <c r="EM6" s="868">
        <f>+entero!EM28</f>
        <v>73822.724750388807</v>
      </c>
      <c r="EN6" s="847">
        <f>+entero!EN28</f>
        <v>910.58755594828108</v>
      </c>
      <c r="EO6" s="953">
        <f>+entero!EO28</f>
        <v>1.2488833697467208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5">
      <c r="A7" s="3"/>
      <c r="B7" s="107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868">
        <f>+entero!EI29</f>
        <v>49177.556092019993</v>
      </c>
      <c r="EJ7" s="868">
        <f>+entero!EJ29</f>
        <v>49130.235570519995</v>
      </c>
      <c r="EK7" s="868">
        <f>+entero!EK29</f>
        <v>49034.82712622</v>
      </c>
      <c r="EL7" s="868">
        <f>+entero!EL29</f>
        <v>48936.253454519996</v>
      </c>
      <c r="EM7" s="868">
        <f>+entero!EM29</f>
        <v>49037.550392919999</v>
      </c>
      <c r="EN7" s="847">
        <f>+entero!EN29</f>
        <v>-21.471014000002469</v>
      </c>
      <c r="EO7" s="953">
        <f>+entero!EO29</f>
        <v>-4.3765679347558054E-2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5">
      <c r="A8" s="3"/>
      <c r="B8" s="107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868">
        <f>+entero!EI30</f>
        <v>5179.5238585526977</v>
      </c>
      <c r="EJ8" s="868">
        <f>+entero!EJ30</f>
        <v>5142.6919584669313</v>
      </c>
      <c r="EK8" s="868">
        <f>+entero!EK30</f>
        <v>4901.1365155783178</v>
      </c>
      <c r="EL8" s="868">
        <f>+entero!EL30</f>
        <v>4701.5099961892856</v>
      </c>
      <c r="EM8" s="868">
        <f>+entero!EM30</f>
        <v>4755.5516181278736</v>
      </c>
      <c r="EN8" s="847">
        <f>+entero!EN30</f>
        <v>-86.513712721560296</v>
      </c>
      <c r="EO8" s="953">
        <f>+entero!EO30</f>
        <v>-1.7867109757972506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5">
      <c r="A9" s="3"/>
      <c r="B9" s="107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868">
        <f>+entero!EI31</f>
        <v>25074.567055586034</v>
      </c>
      <c r="EJ9" s="868">
        <f>+entero!EJ31</f>
        <v>26062.096415585111</v>
      </c>
      <c r="EK9" s="868">
        <f>+entero!EK31</f>
        <v>26096.243158379795</v>
      </c>
      <c r="EL9" s="868">
        <f>+entero!EL31</f>
        <v>26353.882446269254</v>
      </c>
      <c r="EM9" s="868">
        <f>+entero!EM31</f>
        <v>26190.170370708936</v>
      </c>
      <c r="EN9" s="847">
        <f>+entero!EN31</f>
        <v>1297.2663728451153</v>
      </c>
      <c r="EO9" s="953">
        <f>+entero!EO31</f>
        <v>5.2113902538508157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5">
      <c r="A10" s="3"/>
      <c r="B10" s="107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868">
        <f>+entero!EI32</f>
        <v>16383.3221320422</v>
      </c>
      <c r="EJ10" s="868">
        <f>+entero!EJ32</f>
        <v>16372.127722917201</v>
      </c>
      <c r="EK10" s="868">
        <f>+entero!EK32</f>
        <v>16536.146935090601</v>
      </c>
      <c r="EL10" s="868">
        <f>+entero!EL32</f>
        <v>16421.935940931799</v>
      </c>
      <c r="EM10" s="868">
        <f>+entero!EM32</f>
        <v>16236.785143139401</v>
      </c>
      <c r="EN10" s="847">
        <f>+entero!EN32</f>
        <v>-338.7366979469989</v>
      </c>
      <c r="EO10" s="953">
        <f>+entero!EO32</f>
        <v>-2.0435959796291834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8" x14ac:dyDescent="0.25">
      <c r="A11" s="3"/>
      <c r="B11" s="107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5">
      <c r="A12" s="3"/>
      <c r="B12" s="107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868">
        <f>+entero!EI34</f>
        <v>70936.170942764104</v>
      </c>
      <c r="EJ12" s="868">
        <f>+entero!EJ34</f>
        <v>70857.973860104103</v>
      </c>
      <c r="EK12" s="868">
        <f>+entero!EK34</f>
        <v>71044.762407084127</v>
      </c>
      <c r="EL12" s="868">
        <f>+entero!EL34</f>
        <v>70991.143440374115</v>
      </c>
      <c r="EM12" s="868">
        <f>+entero!EM34</f>
        <v>71130.511694134111</v>
      </c>
      <c r="EN12" s="847">
        <f>+entero!EN34</f>
        <v>265.09803225999349</v>
      </c>
      <c r="EO12" s="953">
        <f>+entero!EO34</f>
        <v>0.37408662217774835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5">
      <c r="A13" s="3"/>
      <c r="B13" s="107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868">
        <f>+entero!EI35</f>
        <v>123186.99705833537</v>
      </c>
      <c r="EJ13" s="868">
        <f>+entero!EJ35</f>
        <v>124217.21456262536</v>
      </c>
      <c r="EK13" s="868">
        <f>+entero!EK35</f>
        <v>124719.30494975542</v>
      </c>
      <c r="EL13" s="868">
        <f>+entero!EL35</f>
        <v>125132.25383956538</v>
      </c>
      <c r="EM13" s="868">
        <f>+entero!EM35</f>
        <v>125390.88935509539</v>
      </c>
      <c r="EN13" s="847">
        <f>+entero!EN35</f>
        <v>1808.6344050300104</v>
      </c>
      <c r="EO13" s="953">
        <f>+entero!EO35</f>
        <v>1.4635065574429005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5">
      <c r="A14" s="3"/>
      <c r="B14" s="107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868">
        <f>+entero!EI36</f>
        <v>217299.23594851285</v>
      </c>
      <c r="EJ14" s="868">
        <f>+entero!EJ36</f>
        <v>218313.16787675294</v>
      </c>
      <c r="EK14" s="868">
        <f>+entero!EK36</f>
        <v>218741.12592108292</v>
      </c>
      <c r="EL14" s="868">
        <f>+entero!EL36</f>
        <v>219181.51556684295</v>
      </c>
      <c r="EM14" s="868">
        <f>+entero!EM36</f>
        <v>219411.46797400294</v>
      </c>
      <c r="EN14" s="847">
        <f>+entero!EN36</f>
        <v>1658.1093321600056</v>
      </c>
      <c r="EO14" s="953">
        <f>+entero!EO36</f>
        <v>0.76146211590115398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5">
      <c r="A15" s="3"/>
      <c r="B15" s="107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5">
      <c r="A16" s="3"/>
      <c r="B16" s="107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872">
        <f>+entero!EI38</f>
        <v>89.836928133846854</v>
      </c>
      <c r="EJ16" s="872">
        <f>+entero!EJ38</f>
        <v>89.906386014761154</v>
      </c>
      <c r="EK16" s="872">
        <f>+entero!EK38</f>
        <v>89.823831700942577</v>
      </c>
      <c r="EL16" s="872">
        <f>+entero!EL38</f>
        <v>89.876103293917481</v>
      </c>
      <c r="EM16" s="872">
        <f>+entero!EM38</f>
        <v>89.885247984313764</v>
      </c>
      <c r="EN16" s="1054">
        <f>+entero!EN38</f>
        <v>9.4870899274468456E-3</v>
      </c>
      <c r="EO16" s="873"/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5">
      <c r="A17" s="3"/>
      <c r="B17" s="107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872">
        <f>+entero!EI39</f>
        <v>84.730678442541858</v>
      </c>
      <c r="EJ17" s="872">
        <f>+entero!EJ39</f>
        <v>84.885931869500681</v>
      </c>
      <c r="EK17" s="872">
        <f>+entero!EK39</f>
        <v>84.8678893201443</v>
      </c>
      <c r="EL17" s="872">
        <f>+entero!EL39</f>
        <v>84.949539526771517</v>
      </c>
      <c r="EM17" s="872">
        <f>+entero!EM39</f>
        <v>84.962465675360065</v>
      </c>
      <c r="EN17" s="1054">
        <f>+entero!EN39</f>
        <v>0.1659306012634687</v>
      </c>
      <c r="EO17" s="873"/>
      <c r="EP17" s="165"/>
      <c r="EQ17" s="165"/>
      <c r="ER17" s="165"/>
      <c r="ES17" s="165"/>
      <c r="ET17" s="165"/>
      <c r="EU17" s="165"/>
      <c r="EV17" s="165"/>
      <c r="EW17" s="165"/>
    </row>
    <row r="18" spans="1:153" ht="13.8" thickBot="1" x14ac:dyDescent="0.3">
      <c r="A18" s="3"/>
      <c r="B18" s="107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874">
        <f>+entero!EI40</f>
        <v>88.687222719440868</v>
      </c>
      <c r="EJ18" s="1034">
        <f>+entero!EJ40</f>
        <v>88.745451469623262</v>
      </c>
      <c r="EK18" s="874">
        <f>+entero!EK40</f>
        <v>88.72978947645349</v>
      </c>
      <c r="EL18" s="874">
        <f>+entero!EL40</f>
        <v>88.769009412217102</v>
      </c>
      <c r="EM18" s="874">
        <f>+entero!EM40</f>
        <v>88.763387025046853</v>
      </c>
      <c r="EN18" s="1055">
        <f>+entero!EN40</f>
        <v>4.8196828237678346E-2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3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3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3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3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5.6" x14ac:dyDescent="0.3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8" x14ac:dyDescent="0.3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Y3:DY4"/>
    <mergeCell ref="EH3:EH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CF3:CF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CP3:CP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5" width="8.88671875" customWidth="1"/>
    <col min="6" max="16" width="8.88671875" hidden="1" customWidth="1"/>
    <col min="17" max="17" width="8.88671875" customWidth="1"/>
    <col min="18" max="28" width="8.88671875" hidden="1" customWidth="1"/>
    <col min="29" max="29" width="8.88671875" customWidth="1"/>
    <col min="30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89" width="8.88671875" customWidth="1"/>
    <col min="90" max="100" width="8.88671875" hidden="1" customWidth="1"/>
    <col min="101" max="101" width="8.88671875" customWidth="1"/>
    <col min="102" max="105" width="8.88671875" hidden="1" customWidth="1"/>
    <col min="106" max="106" width="9.109375" hidden="1" customWidth="1"/>
    <col min="107" max="110" width="8.88671875" hidden="1" customWidth="1"/>
    <col min="111" max="111" width="8.88671875" style="796" hidden="1" customWidth="1"/>
    <col min="112" max="112" width="8.88671875" style="731" hidden="1" customWidth="1"/>
    <col min="113" max="113" width="9.44140625" style="809" customWidth="1"/>
    <col min="114" max="117" width="9.44140625" style="809" hidden="1" customWidth="1"/>
    <col min="118" max="124" width="9.6640625" style="809" hidden="1" customWidth="1"/>
    <col min="125" max="125" width="9.6640625" style="809" customWidth="1"/>
    <col min="126" max="143" width="8.33203125" style="809" customWidth="1"/>
    <col min="144" max="153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5">
      <c r="C3" s="11"/>
      <c r="D3" s="1100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8" t="str">
        <f>+entero!EI3</f>
        <v>Semana 3°</v>
      </c>
      <c r="EJ3" s="1085"/>
      <c r="EK3" s="1085"/>
      <c r="EL3" s="1085"/>
      <c r="EM3" s="1086"/>
      <c r="EN3" s="1096" t="s">
        <v>252</v>
      </c>
      <c r="EO3" s="1097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3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3"/>
      <c r="EH4" s="1093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5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5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877">
        <f>+entero!EI42</f>
        <v>3021.5511661807568</v>
      </c>
      <c r="EJ6" s="877">
        <f>+entero!EJ42</f>
        <v>3021.5511661807568</v>
      </c>
      <c r="EK6" s="877">
        <f>+entero!EK42</f>
        <v>3021.5511661807568</v>
      </c>
      <c r="EL6" s="877">
        <f>+entero!EL42</f>
        <v>3021.5511661807568</v>
      </c>
      <c r="EM6" s="877">
        <f>+entero!EM42</f>
        <v>3021.5867346938762</v>
      </c>
      <c r="EN6" s="1108">
        <f>+entero!EN42</f>
        <v>3.5568513119415002E-2</v>
      </c>
      <c r="EO6" s="955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5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2950.5193877551014</v>
      </c>
      <c r="EN7" s="1022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8" x14ac:dyDescent="0.25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20240.562999999998</v>
      </c>
      <c r="EN8" s="1022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8" x14ac:dyDescent="0.25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5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468">
        <f>+entero!EI46</f>
        <v>71.031778425655176</v>
      </c>
      <c r="EJ10" s="468">
        <f>+entero!EJ46</f>
        <v>71.031778425655176</v>
      </c>
      <c r="EK10" s="468">
        <f>+entero!EK46</f>
        <v>71.031778425655176</v>
      </c>
      <c r="EL10" s="468">
        <f>+entero!EL46</f>
        <v>71.031778425655176</v>
      </c>
      <c r="EM10" s="468">
        <f>+entero!EM46</f>
        <v>71.067346938774719</v>
      </c>
      <c r="EN10" s="1107">
        <f>+entero!EN46</f>
        <v>3.5568513119542899E-2</v>
      </c>
      <c r="EO10" s="952">
        <f>+entero!EO46</f>
        <v>5.0074085019243028E-2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8" x14ac:dyDescent="0.25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468">
        <f>+entero!EI47</f>
        <v>487.27799999999456</v>
      </c>
      <c r="EJ11" s="468">
        <f>+entero!EJ47</f>
        <v>487.27799999999456</v>
      </c>
      <c r="EK11" s="468">
        <f>+entero!EK47</f>
        <v>487.27799999999456</v>
      </c>
      <c r="EL11" s="468">
        <f>+entero!EL47</f>
        <v>487.27799999999456</v>
      </c>
      <c r="EM11" s="468">
        <f>+entero!EM47</f>
        <v>487.52199999999459</v>
      </c>
      <c r="EN11" s="989">
        <f>+entero!EN47</f>
        <v>0.24400000000002819</v>
      </c>
      <c r="EO11" s="952">
        <f>+entero!EO47</f>
        <v>5.0074085019235617E-2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5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468">
        <f>+entero!EI48</f>
        <v>487.27799999999991</v>
      </c>
      <c r="EJ12" s="468">
        <f>+entero!EJ48</f>
        <v>487.27799999999991</v>
      </c>
      <c r="EK12" s="468">
        <f>+entero!EK48</f>
        <v>487.27799999999991</v>
      </c>
      <c r="EL12" s="468">
        <f>+entero!EL48</f>
        <v>487.27799999999991</v>
      </c>
      <c r="EM12" s="468">
        <f>+entero!EM48</f>
        <v>487.52199999999993</v>
      </c>
      <c r="EN12" s="989">
        <f>+entero!EN48</f>
        <v>0.24400000000002819</v>
      </c>
      <c r="EO12" s="976">
        <f>+entero!EO48</f>
        <v>5.0074085019235062E-2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5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5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878">
        <f>+entero!EI50</f>
        <v>322.68802371574344</v>
      </c>
      <c r="EJ14" s="878">
        <f>+entero!EJ50</f>
        <v>321.03231234256555</v>
      </c>
      <c r="EK14" s="878">
        <f>+entero!EK50</f>
        <v>336.9450703804664</v>
      </c>
      <c r="EL14" s="878">
        <f>+entero!EL50</f>
        <v>334.04073113702623</v>
      </c>
      <c r="EM14" s="878">
        <f>+entero!EM50</f>
        <v>322.05434626676379</v>
      </c>
      <c r="EN14" s="765">
        <f>+entero!EN50</f>
        <v>-6.8656475553935934</v>
      </c>
      <c r="EO14" s="952">
        <f>+entero!EO50</f>
        <v>-2.0873305619438129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5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878">
        <f>+entero!EI51</f>
        <v>12.083171428571429</v>
      </c>
      <c r="EJ15" s="878">
        <f>+entero!EJ51</f>
        <v>12.083171428571429</v>
      </c>
      <c r="EK15" s="878">
        <f>+entero!EK51</f>
        <v>18.228394606413993</v>
      </c>
      <c r="EL15" s="878">
        <f>+entero!EL51</f>
        <v>18.228394606413993</v>
      </c>
      <c r="EM15" s="878">
        <f>+entero!EM51</f>
        <v>12.973811224489795</v>
      </c>
      <c r="EN15" s="765">
        <f>+entero!EN51</f>
        <v>0.89063979591836606</v>
      </c>
      <c r="EO15" s="952">
        <f>+entero!EO51</f>
        <v>7.3709108670956329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5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878">
        <f>+entero!EI52</f>
        <v>82.890556000000004</v>
      </c>
      <c r="EJ16" s="878">
        <f>+entero!EJ52</f>
        <v>82.890556000000004</v>
      </c>
      <c r="EK16" s="878">
        <f>+entero!EK52</f>
        <v>125.04678699999999</v>
      </c>
      <c r="EL16" s="878">
        <f>+entero!EL52</f>
        <v>125.04678699999999</v>
      </c>
      <c r="EM16" s="878">
        <f>+entero!EM52</f>
        <v>89.000344999999996</v>
      </c>
      <c r="EN16" s="765">
        <f>+entero!EN52</f>
        <v>6.1097889999999921</v>
      </c>
      <c r="EO16" s="952">
        <f>+entero!EO52</f>
        <v>7.3709108670956338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5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878">
        <f>+entero!EM53</f>
        <v>0</v>
      </c>
      <c r="EN17" s="765"/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5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878">
        <f>+entero!EI54</f>
        <v>310.60485228717204</v>
      </c>
      <c r="EJ18" s="878">
        <f>+entero!EJ54</f>
        <v>308.94914091399414</v>
      </c>
      <c r="EK18" s="878">
        <f>+entero!EK54</f>
        <v>318.71667577405242</v>
      </c>
      <c r="EL18" s="878">
        <f>+entero!EL54</f>
        <v>315.81233653061224</v>
      </c>
      <c r="EM18" s="878">
        <f>+entero!EM54</f>
        <v>309.08053504227399</v>
      </c>
      <c r="EN18" s="765">
        <f>+entero!EN54</f>
        <v>-7.7562873513119825</v>
      </c>
      <c r="EO18" s="952">
        <f>+entero!EO54</f>
        <v>-2.4480384864095268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5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878">
        <f>+entero!EI55</f>
        <v>2130.7492866900002</v>
      </c>
      <c r="EJ19" s="878">
        <f>+entero!EJ55</f>
        <v>2119.3911066699998</v>
      </c>
      <c r="EK19" s="878">
        <f>+entero!EK55</f>
        <v>2186.3963958099998</v>
      </c>
      <c r="EL19" s="878">
        <f>+entero!EL55</f>
        <v>2166.4726286</v>
      </c>
      <c r="EM19" s="878">
        <f>+entero!EM55</f>
        <v>2120.2924703899998</v>
      </c>
      <c r="EN19" s="765">
        <f>+entero!EN55</f>
        <v>-53.208131230000163</v>
      </c>
      <c r="EO19" s="952">
        <f>+entero!EO55</f>
        <v>-2.4480384864095246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8" thickBot="1" x14ac:dyDescent="0.3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5">
        <f>+entero!EJ56</f>
        <v>0</v>
      </c>
      <c r="EK20" s="879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3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3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3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3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5.6" x14ac:dyDescent="0.3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5.6" x14ac:dyDescent="0.3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3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  <mergeCell ref="EG3:EG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I3:EM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BV3:BV4"/>
    <mergeCell ref="BW3:BW4"/>
    <mergeCell ref="BX3:B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37" sqref="EM37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65" width="9.109375" customWidth="1"/>
    <col min="66" max="76" width="9.109375" hidden="1" customWidth="1"/>
    <col min="77" max="77" width="9.109375" customWidth="1"/>
    <col min="78" max="88" width="9.109375" hidden="1" customWidth="1"/>
    <col min="89" max="89" width="9.109375" customWidth="1"/>
    <col min="90" max="97" width="9.109375" hidden="1" customWidth="1"/>
    <col min="98" max="98" width="9.88671875" hidden="1" customWidth="1"/>
    <col min="99" max="100" width="10.109375" hidden="1" customWidth="1"/>
    <col min="101" max="101" width="10.109375" customWidth="1"/>
    <col min="102" max="110" width="10.109375" hidden="1" customWidth="1"/>
    <col min="111" max="111" width="10.109375" style="796" hidden="1" customWidth="1"/>
    <col min="112" max="112" width="10.109375" style="731" hidden="1" customWidth="1"/>
    <col min="113" max="117" width="9.5546875" style="809" customWidth="1"/>
    <col min="118" max="124" width="9.6640625" style="809" customWidth="1"/>
    <col min="125" max="125" width="8.44140625" style="809" customWidth="1"/>
    <col min="126" max="128" width="9" style="809" customWidth="1"/>
    <col min="129" max="129" width="8.88671875" style="809" customWidth="1"/>
    <col min="130" max="143" width="9" style="809" customWidth="1"/>
    <col min="144" max="153" width="11.44140625" style="168"/>
  </cols>
  <sheetData>
    <row r="1" spans="1:152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5">
      <c r="C3" s="11"/>
      <c r="D3" s="1100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8" t="str">
        <f>+entero!EI3</f>
        <v>Semana 3°</v>
      </c>
      <c r="EJ3" s="1085"/>
      <c r="EK3" s="1085"/>
      <c r="EL3" s="1085"/>
      <c r="EM3" s="1086"/>
      <c r="EN3" s="1096" t="s">
        <v>252</v>
      </c>
      <c r="EO3" s="1097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3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102"/>
      <c r="DJ4" s="1102"/>
      <c r="DK4" s="1102"/>
      <c r="DL4" s="1102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3"/>
      <c r="EH4" s="1093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5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5.6" x14ac:dyDescent="0.25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880">
        <f>+entero!EI58</f>
        <v>26037.170643229976</v>
      </c>
      <c r="EJ6" s="880">
        <f>+entero!EJ58</f>
        <v>26218.829266387413</v>
      </c>
      <c r="EK6" s="880">
        <f>+entero!EK58</f>
        <v>26255.897172674584</v>
      </c>
      <c r="EL6" s="880">
        <f>+entero!EL58</f>
        <v>26275.264227138141</v>
      </c>
      <c r="EM6" s="880">
        <f>+entero!EM58</f>
        <v>26278.044124556513</v>
      </c>
      <c r="EN6" s="473">
        <f>+entero!EN58</f>
        <v>160.4570987827974</v>
      </c>
      <c r="EO6" s="958">
        <f>+entero!EO58</f>
        <v>0.61436417776440422</v>
      </c>
      <c r="EP6" s="165"/>
      <c r="EQ6" s="165"/>
      <c r="ER6" s="165"/>
      <c r="ES6" s="165"/>
      <c r="ET6" s="165"/>
      <c r="EU6" s="165"/>
      <c r="EV6" s="165"/>
    </row>
    <row r="7" spans="1:152" ht="13.8" x14ac:dyDescent="0.25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83">
        <f>+entero!EI59</f>
        <v>85.261343705240407</v>
      </c>
      <c r="EJ7" s="883">
        <f>+entero!EJ59</f>
        <v>85.404928092959793</v>
      </c>
      <c r="EK7" s="883">
        <f>+entero!EK59</f>
        <v>85.354532657924153</v>
      </c>
      <c r="EL7" s="883">
        <f>+entero!EL59</f>
        <v>85.395197891909277</v>
      </c>
      <c r="EM7" s="883">
        <f>+entero!EM59</f>
        <v>85.374664513889371</v>
      </c>
      <c r="EN7" s="496">
        <f>+entero!EN59</f>
        <v>4.6516993882107727E-2</v>
      </c>
      <c r="EO7" s="850"/>
      <c r="EP7" s="165"/>
      <c r="EQ7" s="165"/>
      <c r="ER7" s="165"/>
      <c r="ES7" s="165"/>
      <c r="ET7" s="165"/>
      <c r="EU7" s="165"/>
      <c r="EV7" s="165"/>
    </row>
    <row r="8" spans="1:152" x14ac:dyDescent="0.25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880">
        <f>+entero!EI60</f>
        <v>25718.453756745323</v>
      </c>
      <c r="EJ8" s="880">
        <f>+entero!EJ60</f>
        <v>25899.96019331384</v>
      </c>
      <c r="EK8" s="880">
        <f>+entero!EK60</f>
        <v>25936.71046111704</v>
      </c>
      <c r="EL8" s="880">
        <f>+entero!EL60</f>
        <v>25955.830722577681</v>
      </c>
      <c r="EM8" s="880">
        <f>+entero!EM60</f>
        <v>25959.469512124335</v>
      </c>
      <c r="EN8" s="473">
        <f>+entero!EN60</f>
        <v>160.42153026967571</v>
      </c>
      <c r="EO8" s="958">
        <f>+entero!EO60</f>
        <v>0.62181182182577277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5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83">
        <f>+entero!EI61</f>
        <v>85.28465846022408</v>
      </c>
      <c r="EJ9" s="883">
        <f>+entero!EJ61</f>
        <v>85.41533568666199</v>
      </c>
      <c r="EK9" s="883">
        <f>+entero!EK61</f>
        <v>85.378865828643427</v>
      </c>
      <c r="EL9" s="883">
        <f>+entero!EL61</f>
        <v>85.416775875997828</v>
      </c>
      <c r="EM9" s="883">
        <f>+entero!EM61</f>
        <v>85.394176736373154</v>
      </c>
      <c r="EN9" s="496">
        <f>+entero!EN61</f>
        <v>4.5991444968095152E-2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5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882">
        <f>+entero!EI63</f>
        <v>4382.7299949743592</v>
      </c>
      <c r="EJ11" s="882">
        <f>+entero!EJ63</f>
        <v>4405.0339518198407</v>
      </c>
      <c r="EK11" s="882">
        <f>+entero!EK63</f>
        <v>4406.6283162192585</v>
      </c>
      <c r="EL11" s="882">
        <f>+entero!EL63</f>
        <v>4353.7356604102206</v>
      </c>
      <c r="EM11" s="882">
        <f>+entero!EM63</f>
        <v>4344.1697628723186</v>
      </c>
      <c r="EN11" s="957">
        <f>+entero!EN63</f>
        <v>-42.64134143586125</v>
      </c>
      <c r="EO11" s="850">
        <f>+entero!EO63</f>
        <v>-0.97203504828334719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5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83">
        <f>+entero!EI64</f>
        <v>76.021395372685959</v>
      </c>
      <c r="EJ12" s="883">
        <f>+entero!EJ64</f>
        <v>76.331973558664529</v>
      </c>
      <c r="EK12" s="883">
        <f>+entero!EK64</f>
        <v>76.084150563682655</v>
      </c>
      <c r="EL12" s="883">
        <f>+entero!EL64</f>
        <v>75.936117187565003</v>
      </c>
      <c r="EM12" s="883">
        <f>+entero!EM64</f>
        <v>75.857609606236622</v>
      </c>
      <c r="EN12" s="956">
        <f>+entero!EN64</f>
        <v>-0.30143417854385746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5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882">
        <f>+entero!EI66</f>
        <v>7616.7385008121364</v>
      </c>
      <c r="EJ14" s="882">
        <f>+entero!EJ66</f>
        <v>7778.3149712130135</v>
      </c>
      <c r="EK14" s="882">
        <f>+entero!EK66</f>
        <v>7824.2773385818191</v>
      </c>
      <c r="EL14" s="882">
        <f>+entero!EL66</f>
        <v>7892.2901456547024</v>
      </c>
      <c r="EM14" s="882">
        <f>+entero!EM66</f>
        <v>7909.6760438719066</v>
      </c>
      <c r="EN14" s="957">
        <f>+entero!EN66</f>
        <v>225.00530215306208</v>
      </c>
      <c r="EO14" s="850">
        <f>+entero!EO66</f>
        <v>2.9279758328687318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83">
        <f>+entero!EI67</f>
        <v>77.798389942879183</v>
      </c>
      <c r="EJ15" s="883">
        <f>+entero!EJ67</f>
        <v>78.219060229141846</v>
      </c>
      <c r="EK15" s="883">
        <f>+entero!EK67</f>
        <v>78.308098919190286</v>
      </c>
      <c r="EL15" s="883">
        <f>+entero!EL67</f>
        <v>78.489709048916481</v>
      </c>
      <c r="EM15" s="883">
        <f>+entero!EM67</f>
        <v>78.509137488397656</v>
      </c>
      <c r="EN15" s="956">
        <f>+entero!EN67</f>
        <v>0.54042877948833734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5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882">
        <f>+entero!EI69</f>
        <v>12911.079880125359</v>
      </c>
      <c r="EJ17" s="882">
        <f>+entero!EJ69</f>
        <v>12911.128863298829</v>
      </c>
      <c r="EK17" s="882">
        <f>+entero!EK69</f>
        <v>12899.594577176375</v>
      </c>
      <c r="EL17" s="882">
        <f>+entero!EL69</f>
        <v>12904.840270075792</v>
      </c>
      <c r="EM17" s="882">
        <f>+entero!EM69</f>
        <v>12902.330361844017</v>
      </c>
      <c r="EN17" s="957">
        <f>+entero!EN69</f>
        <v>-27.102777969390445</v>
      </c>
      <c r="EO17" s="850">
        <f>+entero!EO69</f>
        <v>-0.20962077514390998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5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83">
        <f>+entero!EI70</f>
        <v>94.828526151374774</v>
      </c>
      <c r="EJ18" s="883">
        <f>+entero!EJ70</f>
        <v>94.825126762582556</v>
      </c>
      <c r="EK18" s="883">
        <f>+entero!EK70</f>
        <v>94.817825313013429</v>
      </c>
      <c r="EL18" s="883">
        <f>+entero!EL70</f>
        <v>94.820593112349314</v>
      </c>
      <c r="EM18" s="883">
        <f>+entero!EM70</f>
        <v>94.803338170121961</v>
      </c>
      <c r="EN18" s="496">
        <f>+entero!EN70</f>
        <v>-1.910558127957529E-2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5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882">
        <f>+entero!EI72</f>
        <v>807.90538083346723</v>
      </c>
      <c r="EJ20" s="882">
        <f>+entero!EJ72</f>
        <v>805.48240698215534</v>
      </c>
      <c r="EK20" s="882">
        <f>+entero!EK72</f>
        <v>806.2102291395895</v>
      </c>
      <c r="EL20" s="882">
        <f>+entero!EL72</f>
        <v>804.96464643696572</v>
      </c>
      <c r="EM20" s="882">
        <f>+entero!EM72</f>
        <v>803.29334353609113</v>
      </c>
      <c r="EN20" s="957">
        <f>+entero!EN72</f>
        <v>5.160347521865674</v>
      </c>
      <c r="EO20" s="850">
        <f>+entero!EO72</f>
        <v>0.64655233496620146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5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83">
        <f>+entero!EI73</f>
        <v>78.485467027091971</v>
      </c>
      <c r="EJ21" s="883">
        <f>+entero!EJ73</f>
        <v>78.057008890990332</v>
      </c>
      <c r="EK21" s="883">
        <f>+entero!EK73</f>
        <v>78.408271815751036</v>
      </c>
      <c r="EL21" s="883">
        <f>+entero!EL73</f>
        <v>78.303542273900632</v>
      </c>
      <c r="EM21" s="883">
        <f>+entero!EM73</f>
        <v>78.239094708180929</v>
      </c>
      <c r="EN21" s="496">
        <f>+entero!EN73</f>
        <v>9.7796495003450445E-3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5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880">
        <f>+entero!EI75</f>
        <v>3268.5614940150258</v>
      </c>
      <c r="EJ23" s="880">
        <f>+entero!EJ75</f>
        <v>3431.2417155431317</v>
      </c>
      <c r="EK23" s="880">
        <f>+entero!EK75</f>
        <v>3472.9116201633587</v>
      </c>
      <c r="EL23" s="880">
        <f>+entero!EL75</f>
        <v>3528.0153019037252</v>
      </c>
      <c r="EM23" s="880">
        <f>+entero!EM75</f>
        <v>3465.172731044694</v>
      </c>
      <c r="EN23" s="473">
        <f>+entero!EN75</f>
        <v>115.14296445174978</v>
      </c>
      <c r="EO23" s="958">
        <f>+entero!EO75</f>
        <v>3.4370728761867921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5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880">
        <f>+entero!EI76</f>
        <v>1369.0930264606411</v>
      </c>
      <c r="EJ24" s="880">
        <f>+entero!EJ76</f>
        <v>1535.1427414956272</v>
      </c>
      <c r="EK24" s="880">
        <f>+entero!EK76</f>
        <v>1570.7059667055396</v>
      </c>
      <c r="EL24" s="880">
        <f>+entero!EL76</f>
        <v>1619.4730285102037</v>
      </c>
      <c r="EM24" s="880">
        <f>+entero!EM76</f>
        <v>1548.2449924518951</v>
      </c>
      <c r="EN24" s="473">
        <f>+entero!EN76</f>
        <v>101.52238556924181</v>
      </c>
      <c r="EO24" s="958">
        <f>+entero!EO76</f>
        <v>7.0174050703471522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5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880">
        <f>+entero!EI77</f>
        <v>498.02863886734701</v>
      </c>
      <c r="EJ25" s="880">
        <f>+entero!EJ77</f>
        <v>500.56572339650131</v>
      </c>
      <c r="EK25" s="880">
        <f>+entero!EK77</f>
        <v>500.57073007142856</v>
      </c>
      <c r="EL25" s="880">
        <f>+entero!EL77</f>
        <v>500.57376882798837</v>
      </c>
      <c r="EM25" s="880">
        <f>+entero!EM77</f>
        <v>500.5786798323615</v>
      </c>
      <c r="EN25" s="473">
        <f>+entero!EN77</f>
        <v>2.5649848440232859</v>
      </c>
      <c r="EO25" s="958">
        <f>+entero!EO77</f>
        <v>0.51504303392366524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5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880">
        <f>+entero!EI78</f>
        <v>798.18395519703779</v>
      </c>
      <c r="EJ26" s="880">
        <f>+entero!EJ78</f>
        <v>793.48205466100296</v>
      </c>
      <c r="EK26" s="880">
        <f>+entero!EK78</f>
        <v>799.55376960639057</v>
      </c>
      <c r="EL26" s="880">
        <f>+entero!EL78</f>
        <v>805.85739303553339</v>
      </c>
      <c r="EM26" s="880">
        <f>+entero!EM78</f>
        <v>814.20798949043706</v>
      </c>
      <c r="EN26" s="473">
        <f>+entero!EN78</f>
        <v>12.140376098484012</v>
      </c>
      <c r="EO26" s="958">
        <f>+entero!EO78</f>
        <v>1.5136349973217622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5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880">
        <f>+entero!EI79</f>
        <v>603.25587349</v>
      </c>
      <c r="EJ27" s="880">
        <f>+entero!EJ79</f>
        <v>602.05119599000011</v>
      </c>
      <c r="EK27" s="880">
        <f>+entero!EK79</f>
        <v>602.08115378000002</v>
      </c>
      <c r="EL27" s="880">
        <f>+entero!EL79</f>
        <v>602.1111115299999</v>
      </c>
      <c r="EM27" s="880">
        <f>+entero!EM79</f>
        <v>602.14106927</v>
      </c>
      <c r="EN27" s="473">
        <f>+entero!EN79</f>
        <v>-1.0847820599999523</v>
      </c>
      <c r="EO27" s="958">
        <f>+entero!EO79</f>
        <v>-0.17983016769062718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5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880">
        <f>+entero!EI80</f>
        <v>807.84904367902698</v>
      </c>
      <c r="EJ28" s="880">
        <f>+entero!EJ80</f>
        <v>964.72055727622046</v>
      </c>
      <c r="EK28" s="880">
        <f>+entero!EK80</f>
        <v>1004.9914864753796</v>
      </c>
      <c r="EL28" s="880">
        <f>+entero!EL80</f>
        <v>1059.0312448885466</v>
      </c>
      <c r="EM28" s="880">
        <f>+entero!EM80</f>
        <v>997.91317574614823</v>
      </c>
      <c r="EN28" s="473">
        <f>+entero!EN80</f>
        <v>112.45596472282523</v>
      </c>
      <c r="EO28" s="958">
        <f>+entero!EO80</f>
        <v>12.700327392766935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5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880">
        <f>+entero!EI81</f>
        <v>510.5451844519892</v>
      </c>
      <c r="EJ29" s="880">
        <f>+entero!EJ81</f>
        <v>669.17471827521751</v>
      </c>
      <c r="EK29" s="880">
        <f>+entero!EK81</f>
        <v>703.52979298898902</v>
      </c>
      <c r="EL29" s="880">
        <f>+entero!EL81</f>
        <v>752.05210760301316</v>
      </c>
      <c r="EM29" s="880">
        <f>+entero!EM81</f>
        <v>683.15909995571099</v>
      </c>
      <c r="EN29" s="473">
        <f>+entero!EN81</f>
        <v>99.841725874341137</v>
      </c>
      <c r="EO29" s="958">
        <f>+entero!EO81</f>
        <v>17.116192712685034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5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880">
        <f>+entero!EI82</f>
        <v>297.30385922703778</v>
      </c>
      <c r="EJ30" s="880">
        <f>+entero!EJ82</f>
        <v>295.545839001003</v>
      </c>
      <c r="EK30" s="880">
        <f>+entero!EK82</f>
        <v>301.46169348639063</v>
      </c>
      <c r="EL30" s="880">
        <f>+entero!EL82</f>
        <v>306.97913728553345</v>
      </c>
      <c r="EM30" s="880">
        <f>+entero!EM82</f>
        <v>314.75407579043724</v>
      </c>
      <c r="EN30" s="473">
        <f>+entero!EN82</f>
        <v>12.614238848484035</v>
      </c>
      <c r="EO30" s="958">
        <f>+entero!EO82</f>
        <v>4.1749671199125826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5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5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880">
        <f>+entero!EI84</f>
        <v>26581.762905032589</v>
      </c>
      <c r="EJ32" s="880">
        <f>+entero!EJ84</f>
        <v>26594.560105366407</v>
      </c>
      <c r="EK32" s="880">
        <f>+entero!EK84</f>
        <v>26627.277494805185</v>
      </c>
      <c r="EL32" s="880">
        <f>+entero!EL84</f>
        <v>26659.703955001987</v>
      </c>
      <c r="EM32" s="880">
        <f>+entero!EM84</f>
        <v>26713.595242172527</v>
      </c>
      <c r="EN32" s="473">
        <f>+entero!EN84</f>
        <v>114.38048434257144</v>
      </c>
      <c r="EO32" s="958">
        <f>+entero!EO84</f>
        <v>0.43001451502962695</v>
      </c>
      <c r="EP32" s="165"/>
      <c r="EQ32" s="165"/>
      <c r="ER32" s="165"/>
      <c r="ES32" s="165"/>
      <c r="ET32" s="165"/>
      <c r="EU32" s="165"/>
      <c r="EV32" s="165"/>
    </row>
    <row r="33" spans="1:152" ht="13.2" hidden="1" customHeight="1" x14ac:dyDescent="0.25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5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884">
        <f>+entero!EI86</f>
        <v>98.684465208258899</v>
      </c>
      <c r="EJ34" s="884">
        <f>+entero!EJ86</f>
        <v>98.687962595164777</v>
      </c>
      <c r="EK34" s="884">
        <f>+entero!EK86</f>
        <v>98.693235302910963</v>
      </c>
      <c r="EL34" s="884">
        <f>+entero!EL86</f>
        <v>98.690778406603457</v>
      </c>
      <c r="EM34" s="884">
        <f>+entero!EM86</f>
        <v>98.694363829543647</v>
      </c>
      <c r="EN34" s="1024">
        <f>+entero!EN86</f>
        <v>1.1895695454384736E-2</v>
      </c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3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3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3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3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3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5.6" x14ac:dyDescent="0.3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5.6" x14ac:dyDescent="0.3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ht="13.8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ht="13.8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ht="13.8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ht="13.8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14" sqref="EM1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65" width="8.109375" customWidth="1"/>
    <col min="66" max="76" width="8.109375" hidden="1" customWidth="1"/>
    <col min="77" max="77" width="8.109375" customWidth="1"/>
    <col min="78" max="88" width="8.109375" hidden="1" customWidth="1"/>
    <col min="89" max="89" width="8.109375" customWidth="1"/>
    <col min="90" max="100" width="8.109375" hidden="1" customWidth="1"/>
    <col min="101" max="101" width="8.109375" customWidth="1"/>
    <col min="102" max="110" width="8.109375" hidden="1" customWidth="1"/>
    <col min="111" max="111" width="8.109375" style="796" hidden="1" customWidth="1"/>
    <col min="112" max="112" width="8.10937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4140625" style="809" customWidth="1"/>
    <col min="144" max="153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5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8" t="str">
        <f>+entero!EI3</f>
        <v>Semana 3°</v>
      </c>
      <c r="EJ3" s="1085"/>
      <c r="EK3" s="1085"/>
      <c r="EL3" s="1085"/>
      <c r="EM3" s="1086"/>
      <c r="EN3" s="1096" t="s">
        <v>252</v>
      </c>
      <c r="EO3" s="1097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3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3"/>
      <c r="EH4" s="1093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5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5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5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4" thickBot="1" x14ac:dyDescent="0.3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455">
        <f>+entero!EI90</f>
        <v>6.936132212968225</v>
      </c>
      <c r="EJ8" s="455">
        <f>+entero!EJ90</f>
        <v>6.9680458600485338</v>
      </c>
      <c r="EK8" s="455">
        <f>+entero!EK90</f>
        <v>6.9552532086472709</v>
      </c>
      <c r="EL8" s="455">
        <f>+entero!EL90</f>
        <v>6.9690478637103759</v>
      </c>
      <c r="EM8" s="455">
        <f>+entero!EM90</f>
        <v>6.9689531826350786</v>
      </c>
      <c r="EN8" s="1070">
        <f>+entero!EN90</f>
        <v>-1.6502216365982925E-2</v>
      </c>
      <c r="EO8" s="888">
        <f>+entero!EO90</f>
        <v>-0.23623680094418445</v>
      </c>
      <c r="EP8" s="165"/>
      <c r="EQ8" s="165"/>
      <c r="ER8" s="165"/>
      <c r="ES8" s="165"/>
      <c r="ET8" s="165"/>
      <c r="EU8" s="165"/>
      <c r="EV8" s="165"/>
      <c r="EW8" s="165"/>
    </row>
    <row r="9" spans="1:153" ht="13.8" thickBot="1" x14ac:dyDescent="0.3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8"/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8" thickBot="1" x14ac:dyDescent="0.3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70">
        <f>+entero!EG92</f>
        <v>2.3268200000000001</v>
      </c>
      <c r="EH10" s="743">
        <f>+entero!EH92</f>
        <v>2.32809</v>
      </c>
      <c r="EI10" s="887">
        <f>+entero!EI92</f>
        <v>2.3287200000000001</v>
      </c>
      <c r="EJ10" s="887">
        <f>+entero!EJ92</f>
        <v>2.3289300000000002</v>
      </c>
      <c r="EK10" s="887">
        <f>+entero!EK92</f>
        <v>2.3291400000000002</v>
      </c>
      <c r="EL10" s="887">
        <f>+entero!EL92</f>
        <v>2.3293499999999998</v>
      </c>
      <c r="EM10" s="887">
        <f>+entero!EM92</f>
        <v>2.3295599999999999</v>
      </c>
      <c r="EN10" s="1023">
        <f>+entero!EN92</f>
        <v>1.4699999999998603E-3</v>
      </c>
      <c r="EO10" s="888">
        <f>+entero!EO92</f>
        <v>6.3141888844497424E-2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8" thickBot="1" x14ac:dyDescent="0.3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8"/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3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3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3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3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3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3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3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EI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65" width="7.5546875" customWidth="1"/>
    <col min="66" max="76" width="7.5546875" hidden="1" customWidth="1"/>
    <col min="77" max="77" width="7.5546875" customWidth="1"/>
    <col min="78" max="88" width="7.5546875" hidden="1" customWidth="1"/>
    <col min="89" max="89" width="7.5546875" customWidth="1"/>
    <col min="90" max="100" width="7.5546875" hidden="1" customWidth="1"/>
    <col min="101" max="101" width="7.5546875" customWidth="1"/>
    <col min="102" max="110" width="7.5546875" hidden="1" customWidth="1"/>
    <col min="111" max="111" width="7.5546875" style="796" hidden="1" customWidth="1"/>
    <col min="112" max="112" width="7.5546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3" width="8.109375" style="809" customWidth="1"/>
    <col min="144" max="144" width="9.33203125" style="168" customWidth="1"/>
    <col min="145" max="158" width="11.44140625" style="168"/>
  </cols>
  <sheetData>
    <row r="1" spans="1:153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5">
      <c r="C3" s="11"/>
      <c r="D3" s="1100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entero!CT3</f>
        <v xml:space="preserve">2016                         A  fines de Sep* </v>
      </c>
      <c r="CU3" s="1082" t="str">
        <f>entero!CU3</f>
        <v xml:space="preserve">2016                         A  fines de Oct* </v>
      </c>
      <c r="CV3" s="1082" t="str">
        <f>entero!CV3</f>
        <v xml:space="preserve">2016                         A  fines de Nov* </v>
      </c>
      <c r="CW3" s="1082" t="str">
        <f>entero!CW3</f>
        <v>2016                         A  fines de Dic* 15</v>
      </c>
      <c r="CX3" s="1082" t="str">
        <f>entero!CX3</f>
        <v xml:space="preserve">2017                         A  fines de Ene* </v>
      </c>
      <c r="CY3" s="1082" t="str">
        <f>entero!CY3</f>
        <v xml:space="preserve">2017                         A  fines de Feb* </v>
      </c>
      <c r="CZ3" s="1082" t="str">
        <f>entero!CZ3</f>
        <v xml:space="preserve">2017                         A  fines de Mar* </v>
      </c>
      <c r="DA3" s="1082" t="str">
        <f>entero!DA3</f>
        <v xml:space="preserve">2017                         A  fines de Abr* </v>
      </c>
      <c r="DB3" s="1082" t="str">
        <f>entero!DB3</f>
        <v xml:space="preserve">2017                         A  fines de May* </v>
      </c>
      <c r="DC3" s="1082" t="str">
        <f>entero!DC3</f>
        <v xml:space="preserve">2017                         A  fines de Jun* </v>
      </c>
      <c r="DD3" s="1082" t="str">
        <f>entero!DD3</f>
        <v xml:space="preserve">2017                         A  fines de Jul* </v>
      </c>
      <c r="DE3" s="1082" t="str">
        <f>entero!DE3</f>
        <v xml:space="preserve">2017                         A  fines de Ago* </v>
      </c>
      <c r="DF3" s="1082" t="str">
        <f>entero!DF3</f>
        <v xml:space="preserve">2017                         A  fines de Sep* </v>
      </c>
      <c r="DG3" s="1082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8" t="str">
        <f>+entero!EI3</f>
        <v>Semana 3°</v>
      </c>
      <c r="EJ3" s="1085"/>
      <c r="EK3" s="1085"/>
      <c r="EL3" s="1085"/>
      <c r="EM3" s="1086"/>
      <c r="EN3" s="1096" t="s">
        <v>252</v>
      </c>
      <c r="EO3" s="1097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3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3"/>
      <c r="EH4" s="1093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5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2" hidden="1" customHeight="1" x14ac:dyDescent="0.25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2" hidden="1" customHeight="1" x14ac:dyDescent="0.25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2" hidden="1" customHeight="1" x14ac:dyDescent="0.25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2" hidden="1" customHeight="1" x14ac:dyDescent="0.25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8" thickBot="1" x14ac:dyDescent="0.3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914">
        <f>+entero!EI95</f>
        <v>579.80593280446635</v>
      </c>
      <c r="EJ10" s="1036">
        <f>+entero!EJ95</f>
        <v>579.80593280446635</v>
      </c>
      <c r="EK10" s="914">
        <f>+entero!EK95</f>
        <v>579.80593280446635</v>
      </c>
      <c r="EL10" s="914">
        <f>+entero!EL95</f>
        <v>579.80593280446635</v>
      </c>
      <c r="EM10" s="914">
        <f>+entero!EM95</f>
        <v>581.40372880616519</v>
      </c>
      <c r="EN10" s="1037">
        <f>+entero!EN95</f>
        <v>1.5977960016988391</v>
      </c>
      <c r="EO10" s="960">
        <f>+entero!EO95</f>
        <v>0.27557427602895529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3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3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3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8" x14ac:dyDescent="0.3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3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DS3:DS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22" sqref="EM2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65" width="7.88671875" customWidth="1"/>
    <col min="66" max="76" width="7.88671875" hidden="1" customWidth="1"/>
    <col min="77" max="77" width="7.88671875" customWidth="1"/>
    <col min="78" max="88" width="7.88671875" hidden="1" customWidth="1"/>
    <col min="89" max="89" width="7.88671875" customWidth="1"/>
    <col min="90" max="100" width="7.88671875" hidden="1" customWidth="1"/>
    <col min="101" max="101" width="7.88671875" customWidth="1"/>
    <col min="102" max="110" width="7.88671875" hidden="1" customWidth="1"/>
    <col min="111" max="111" width="7.88671875" style="796" hidden="1" customWidth="1"/>
    <col min="112" max="112" width="7.88671875" style="731" hidden="1" customWidth="1"/>
    <col min="113" max="113" width="7.6640625" style="809" customWidth="1"/>
    <col min="114" max="124" width="7.6640625" style="809" hidden="1" customWidth="1"/>
    <col min="125" max="125" width="7.6640625" style="809" customWidth="1"/>
    <col min="126" max="143" width="8" style="809" customWidth="1"/>
    <col min="144" max="146" width="11.44140625" style="168"/>
  </cols>
  <sheetData>
    <row r="1" spans="1:145" x14ac:dyDescent="0.25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5">
      <c r="C3" s="11"/>
      <c r="D3" s="1100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2" t="str">
        <f>+entero!EG3</f>
        <v>Semana 1°</v>
      </c>
      <c r="EH3" s="1092" t="str">
        <f>+entero!EH3</f>
        <v>Semana 2°</v>
      </c>
      <c r="EI3" s="1098" t="str">
        <f>+entero!EI3</f>
        <v>Semana 3°</v>
      </c>
      <c r="EJ3" s="1085"/>
      <c r="EK3" s="1085"/>
      <c r="EL3" s="1085"/>
      <c r="EM3" s="1086"/>
      <c r="EN3" s="165"/>
      <c r="EO3" s="165"/>
    </row>
    <row r="4" spans="1:145" ht="24.75" customHeight="1" thickBot="1" x14ac:dyDescent="0.3">
      <c r="C4" s="16"/>
      <c r="D4" s="110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3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93"/>
      <c r="EH4" s="1093"/>
      <c r="EI4" s="1033">
        <f>+entero!EI4</f>
        <v>43815</v>
      </c>
      <c r="EJ4" s="937">
        <f>+entero!EJ4</f>
        <v>43816</v>
      </c>
      <c r="EK4" s="937">
        <f>+entero!EK4</f>
        <v>43817</v>
      </c>
      <c r="EL4" s="937">
        <f>+entero!EL4</f>
        <v>43818</v>
      </c>
      <c r="EM4" s="962">
        <f>+entero!EM4</f>
        <v>43819</v>
      </c>
      <c r="EN4" s="165"/>
      <c r="EO4" s="165"/>
    </row>
    <row r="5" spans="1:145" x14ac:dyDescent="0.25">
      <c r="A5" s="3"/>
      <c r="B5" s="107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19"/>
      <c r="EJ5" s="30"/>
      <c r="EK5" s="30"/>
      <c r="EL5" s="30"/>
      <c r="EM5" s="1020"/>
      <c r="EN5" s="165"/>
      <c r="EO5" s="165"/>
    </row>
    <row r="6" spans="1:145" ht="12.75" hidden="1" customHeight="1" x14ac:dyDescent="0.25">
      <c r="A6" s="3"/>
      <c r="B6" s="107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1"/>
      <c r="EJ6" s="890"/>
      <c r="EK6" s="890"/>
      <c r="EL6" s="890"/>
      <c r="EM6" s="916"/>
      <c r="EN6" s="165"/>
      <c r="EO6" s="165"/>
    </row>
    <row r="7" spans="1:145" x14ac:dyDescent="0.25">
      <c r="A7" s="3"/>
      <c r="B7" s="107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890"/>
      <c r="EK7" s="890"/>
      <c r="EL7" s="890"/>
      <c r="EM7" s="916"/>
      <c r="EN7" s="165"/>
      <c r="EO7" s="165"/>
    </row>
    <row r="8" spans="1:145" x14ac:dyDescent="0.25">
      <c r="A8" s="3"/>
      <c r="B8" s="107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890"/>
      <c r="EK8" s="890"/>
      <c r="EL8" s="890"/>
      <c r="EM8" s="916"/>
      <c r="EN8" s="165"/>
      <c r="EO8" s="165"/>
    </row>
    <row r="9" spans="1:145" x14ac:dyDescent="0.25">
      <c r="A9" s="3"/>
      <c r="B9" s="107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890"/>
      <c r="EK9" s="890"/>
      <c r="EL9" s="890"/>
      <c r="EM9" s="916"/>
      <c r="EN9" s="165"/>
      <c r="EO9" s="165"/>
    </row>
    <row r="10" spans="1:145" ht="12.75" hidden="1" customHeight="1" x14ac:dyDescent="0.25">
      <c r="A10" s="3"/>
      <c r="B10" s="107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890"/>
      <c r="EK10" s="890"/>
      <c r="EL10" s="890"/>
      <c r="EM10" s="916"/>
      <c r="EN10" s="165"/>
      <c r="EO10" s="165"/>
    </row>
    <row r="11" spans="1:145" x14ac:dyDescent="0.25">
      <c r="A11" s="3"/>
      <c r="B11" s="107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890"/>
      <c r="EK11" s="890"/>
      <c r="EL11" s="890"/>
      <c r="EM11" s="916"/>
      <c r="EN11" s="165"/>
      <c r="EO11" s="165"/>
    </row>
    <row r="12" spans="1:145" x14ac:dyDescent="0.25">
      <c r="A12" s="3"/>
      <c r="B12" s="107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890"/>
      <c r="EK12" s="890"/>
      <c r="EL12" s="890"/>
      <c r="EM12" s="916"/>
      <c r="EN12" s="165"/>
      <c r="EO12" s="165"/>
    </row>
    <row r="13" spans="1:145" x14ac:dyDescent="0.25">
      <c r="A13" s="3"/>
      <c r="B13" s="107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890"/>
      <c r="EK13" s="890"/>
      <c r="EL13" s="890"/>
      <c r="EM13" s="916"/>
      <c r="EN13" s="165"/>
      <c r="EO13" s="165"/>
    </row>
    <row r="14" spans="1:145" x14ac:dyDescent="0.25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890"/>
      <c r="EK14" s="890"/>
      <c r="EL14" s="890"/>
      <c r="EM14" s="916"/>
      <c r="EN14" s="165"/>
      <c r="EO14" s="165"/>
    </row>
    <row r="15" spans="1:145" ht="13.8" x14ac:dyDescent="0.25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890"/>
      <c r="EK15" s="890"/>
      <c r="EL15" s="890"/>
      <c r="EM15" s="916"/>
      <c r="EN15" s="165"/>
      <c r="EO15" s="165"/>
    </row>
    <row r="16" spans="1:145" x14ac:dyDescent="0.25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890"/>
      <c r="EK16" s="890"/>
      <c r="EL16" s="890"/>
      <c r="EM16" s="916"/>
      <c r="EN16" s="165"/>
      <c r="EO16" s="165"/>
    </row>
    <row r="17" spans="1:145" ht="14.4" thickBot="1" x14ac:dyDescent="0.3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19"/>
      <c r="EK17" s="1019"/>
      <c r="EL17" s="1019"/>
      <c r="EM17" s="922"/>
      <c r="EN17" s="165"/>
      <c r="EO17" s="165"/>
    </row>
    <row r="18" spans="1:145" x14ac:dyDescent="0.25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8" x14ac:dyDescent="0.25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828">
        <f>+entero!EI110</f>
        <v>3</v>
      </c>
      <c r="EJ19" s="455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8" thickBot="1" x14ac:dyDescent="0.3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30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3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3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3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3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3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3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3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2019-10-16T15:51:33Z</cp:lastPrinted>
  <dcterms:created xsi:type="dcterms:W3CDTF">2002-08-27T17:11:09Z</dcterms:created>
  <dcterms:modified xsi:type="dcterms:W3CDTF">2020-01-09T19:20:57Z</dcterms:modified>
</cp:coreProperties>
</file>