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orrar 2\"/>
    </mc:Choice>
  </mc:AlternateContent>
  <bookViews>
    <workbookView xWindow="0" yWindow="961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Y54" i="1" l="1"/>
  <c r="DX54" i="1"/>
  <c r="DW54" i="1"/>
  <c r="DW50" i="1" s="1"/>
  <c r="DY50" i="1"/>
  <c r="DX50" i="1"/>
  <c r="EA26" i="1"/>
  <c r="DZ26" i="1"/>
  <c r="EA23" i="1"/>
  <c r="DZ23" i="1"/>
  <c r="EA22" i="1"/>
  <c r="DZ22" i="1"/>
  <c r="EA21" i="1"/>
  <c r="DZ21" i="1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<sst xmlns="http://schemas.openxmlformats.org/spreadsheetml/2006/main" count="469" uniqueCount="270">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</sst>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73" fontId="62" fillId="2" borderId="4" xfId="1" applyNumberFormat="1" applyFont="1" applyFill="1" applyBorder="1" applyAlignment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abSelected="1" topLeftCell="C1" zoomScaleNormal="100" workbookViewId="0">
      <pane xSplit="86" ySplit="5" topLeftCell="DT39" activePane="bottomRight" state="frozen"/>
      <selection activeCell="C1" sqref="C1"/>
      <selection pane="topRight" activeCell="CK1" sqref="CK1"/>
      <selection pane="bottomLeft" activeCell="C6" sqref="C6"/>
      <selection pane="bottomRight" activeCell="EB56" sqref="EB5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238"/>
      <c r="EA1" s="238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</row>
    <row r="3" spans="1:138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27" t="s">
        <v>94</v>
      </c>
      <c r="M3" s="1029" t="s">
        <v>95</v>
      </c>
      <c r="N3" s="1027" t="s">
        <v>96</v>
      </c>
      <c r="O3" s="1027" t="s">
        <v>97</v>
      </c>
      <c r="P3" s="1029" t="s">
        <v>98</v>
      </c>
      <c r="Q3" s="1027" t="s">
        <v>99</v>
      </c>
      <c r="R3" s="1027" t="s">
        <v>100</v>
      </c>
      <c r="S3" s="1027" t="s">
        <v>101</v>
      </c>
      <c r="T3" s="1027" t="s">
        <v>102</v>
      </c>
      <c r="U3" s="1027" t="s">
        <v>239</v>
      </c>
      <c r="V3" s="1027" t="s">
        <v>109</v>
      </c>
      <c r="W3" s="1027" t="s">
        <v>110</v>
      </c>
      <c r="X3" s="1027" t="s">
        <v>111</v>
      </c>
      <c r="Y3" s="1027" t="s">
        <v>112</v>
      </c>
      <c r="Z3" s="1027" t="s">
        <v>113</v>
      </c>
      <c r="AA3" s="1027" t="s">
        <v>114</v>
      </c>
      <c r="AB3" s="1027" t="s">
        <v>115</v>
      </c>
      <c r="AC3" s="1027" t="s">
        <v>116</v>
      </c>
      <c r="AD3" s="1027" t="s">
        <v>117</v>
      </c>
      <c r="AE3" s="1027" t="s">
        <v>118</v>
      </c>
      <c r="AF3" s="1027" t="s">
        <v>119</v>
      </c>
      <c r="AG3" s="1027" t="s">
        <v>240</v>
      </c>
      <c r="AH3" s="1027" t="s">
        <v>120</v>
      </c>
      <c r="AI3" s="1027" t="s">
        <v>121</v>
      </c>
      <c r="AJ3" s="1027" t="s">
        <v>122</v>
      </c>
      <c r="AK3" s="1027" t="s">
        <v>123</v>
      </c>
      <c r="AL3" s="1027" t="s">
        <v>124</v>
      </c>
      <c r="AM3" s="1027" t="s">
        <v>125</v>
      </c>
      <c r="AN3" s="1027" t="s">
        <v>126</v>
      </c>
      <c r="AO3" s="1027" t="s">
        <v>127</v>
      </c>
      <c r="AP3" s="1027" t="s">
        <v>128</v>
      </c>
      <c r="AQ3" s="1027" t="s">
        <v>129</v>
      </c>
      <c r="AR3" s="1027" t="s">
        <v>130</v>
      </c>
      <c r="AS3" s="1027" t="s">
        <v>241</v>
      </c>
      <c r="AT3" s="1027" t="s">
        <v>131</v>
      </c>
      <c r="AU3" s="1027" t="s">
        <v>132</v>
      </c>
      <c r="AV3" s="1029" t="s">
        <v>133</v>
      </c>
      <c r="AW3" s="1027" t="s">
        <v>134</v>
      </c>
      <c r="AX3" s="1027" t="s">
        <v>135</v>
      </c>
      <c r="AY3" s="1027" t="s">
        <v>136</v>
      </c>
      <c r="AZ3" s="1027" t="s">
        <v>137</v>
      </c>
      <c r="BA3" s="1027" t="s">
        <v>138</v>
      </c>
      <c r="BB3" s="1027" t="s">
        <v>143</v>
      </c>
      <c r="BC3" s="1027" t="s">
        <v>144</v>
      </c>
      <c r="BD3" s="1027" t="s">
        <v>145</v>
      </c>
      <c r="BE3" s="1027" t="s">
        <v>242</v>
      </c>
      <c r="BF3" s="1027" t="s">
        <v>146</v>
      </c>
      <c r="BG3" s="1027" t="s">
        <v>152</v>
      </c>
      <c r="BH3" s="1027" t="s">
        <v>153</v>
      </c>
      <c r="BI3" s="1027" t="s">
        <v>154</v>
      </c>
      <c r="BJ3" s="1027" t="s">
        <v>155</v>
      </c>
      <c r="BK3" s="1027" t="s">
        <v>157</v>
      </c>
      <c r="BL3" s="1029" t="s">
        <v>158</v>
      </c>
      <c r="BM3" s="1027" t="s">
        <v>159</v>
      </c>
      <c r="BN3" s="1027" t="s">
        <v>160</v>
      </c>
      <c r="BO3" s="1027" t="s">
        <v>161</v>
      </c>
      <c r="BP3" s="1027" t="s">
        <v>162</v>
      </c>
      <c r="BQ3" s="1027" t="s">
        <v>243</v>
      </c>
      <c r="BR3" s="1027" t="s">
        <v>163</v>
      </c>
      <c r="BS3" s="1031" t="s">
        <v>164</v>
      </c>
      <c r="BT3" s="1031" t="s">
        <v>165</v>
      </c>
      <c r="BU3" s="1046" t="s">
        <v>174</v>
      </c>
      <c r="BV3" s="1027" t="s">
        <v>175</v>
      </c>
      <c r="BW3" s="1027" t="s">
        <v>181</v>
      </c>
      <c r="BX3" s="1027" t="s">
        <v>182</v>
      </c>
      <c r="BY3" s="1027" t="s">
        <v>185</v>
      </c>
      <c r="BZ3" s="1029" t="s">
        <v>189</v>
      </c>
      <c r="CA3" s="1029" t="s">
        <v>190</v>
      </c>
      <c r="CB3" s="1029" t="s">
        <v>192</v>
      </c>
      <c r="CC3" s="1029" t="s">
        <v>244</v>
      </c>
      <c r="CD3" s="1029" t="s">
        <v>194</v>
      </c>
      <c r="CE3" s="1029" t="s">
        <v>195</v>
      </c>
      <c r="CF3" s="1029" t="s">
        <v>196</v>
      </c>
      <c r="CG3" s="1029" t="s">
        <v>197</v>
      </c>
      <c r="CH3" s="1029" t="s">
        <v>199</v>
      </c>
      <c r="CI3" s="1029" t="s">
        <v>200</v>
      </c>
      <c r="CJ3" s="1027" t="s">
        <v>201</v>
      </c>
      <c r="CK3" s="1027" t="s">
        <v>202</v>
      </c>
      <c r="CL3" s="1027" t="s">
        <v>203</v>
      </c>
      <c r="CM3" s="1027" t="s">
        <v>204</v>
      </c>
      <c r="CN3" s="1027" t="s">
        <v>206</v>
      </c>
      <c r="CO3" s="1027" t="s">
        <v>245</v>
      </c>
      <c r="CP3" s="1027" t="s">
        <v>211</v>
      </c>
      <c r="CQ3" s="1027" t="s">
        <v>212</v>
      </c>
      <c r="CR3" s="1027" t="s">
        <v>213</v>
      </c>
      <c r="CS3" s="1027" t="s">
        <v>215</v>
      </c>
      <c r="CT3" s="1027" t="s">
        <v>216</v>
      </c>
      <c r="CU3" s="1027" t="s">
        <v>217</v>
      </c>
      <c r="CV3" s="1027" t="s">
        <v>218</v>
      </c>
      <c r="CW3" s="1027" t="s">
        <v>221</v>
      </c>
      <c r="CX3" s="1027" t="s">
        <v>223</v>
      </c>
      <c r="CY3" s="1027" t="s">
        <v>224</v>
      </c>
      <c r="CZ3" s="1027" t="s">
        <v>225</v>
      </c>
      <c r="DA3" s="1027" t="s">
        <v>252</v>
      </c>
      <c r="DB3" s="1027" t="s">
        <v>226</v>
      </c>
      <c r="DC3" s="1027" t="s">
        <v>227</v>
      </c>
      <c r="DD3" s="1027" t="s">
        <v>228</v>
      </c>
      <c r="DE3" s="1027" t="s">
        <v>229</v>
      </c>
      <c r="DF3" s="1027" t="s">
        <v>230</v>
      </c>
      <c r="DG3" s="1027" t="s">
        <v>234</v>
      </c>
      <c r="DH3" s="1027" t="s">
        <v>237</v>
      </c>
      <c r="DI3" s="1027" t="s">
        <v>248</v>
      </c>
      <c r="DJ3" s="1027" t="s">
        <v>254</v>
      </c>
      <c r="DK3" s="1027" t="s">
        <v>259</v>
      </c>
      <c r="DL3" s="1027" t="s">
        <v>260</v>
      </c>
      <c r="DM3" s="1027" t="s">
        <v>261</v>
      </c>
      <c r="DN3" s="1027" t="s">
        <v>262</v>
      </c>
      <c r="DO3" s="1027" t="s">
        <v>263</v>
      </c>
      <c r="DP3" s="1027" t="s">
        <v>265</v>
      </c>
      <c r="DQ3" s="1027" t="s">
        <v>266</v>
      </c>
      <c r="DR3" s="1027" t="s">
        <v>267</v>
      </c>
      <c r="DS3" s="1018" t="s">
        <v>222</v>
      </c>
      <c r="DT3" s="1018" t="s">
        <v>268</v>
      </c>
      <c r="DU3" s="1034" t="s">
        <v>269</v>
      </c>
      <c r="DV3" s="1035"/>
      <c r="DW3" s="1035"/>
      <c r="DX3" s="1035"/>
      <c r="DY3" s="1036"/>
      <c r="DZ3" s="1037" t="s">
        <v>253</v>
      </c>
      <c r="EA3" s="1038"/>
    </row>
    <row r="4" spans="1:138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28"/>
      <c r="M4" s="1030"/>
      <c r="N4" s="1028"/>
      <c r="O4" s="1028"/>
      <c r="P4" s="1030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30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30"/>
      <c r="BM4" s="1028"/>
      <c r="BN4" s="1028"/>
      <c r="BO4" s="1028"/>
      <c r="BP4" s="1028"/>
      <c r="BQ4" s="1028"/>
      <c r="BR4" s="1028"/>
      <c r="BS4" s="1032"/>
      <c r="BT4" s="1032"/>
      <c r="BU4" s="1047"/>
      <c r="BV4" s="1028"/>
      <c r="BW4" s="1028"/>
      <c r="BX4" s="1028"/>
      <c r="BY4" s="1028"/>
      <c r="BZ4" s="1030"/>
      <c r="CA4" s="1030"/>
      <c r="CB4" s="1030"/>
      <c r="CC4" s="1030"/>
      <c r="CD4" s="1030"/>
      <c r="CE4" s="1030"/>
      <c r="CF4" s="1030"/>
      <c r="CG4" s="1030"/>
      <c r="CH4" s="1030"/>
      <c r="CI4" s="1030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28"/>
      <c r="DH4" s="1028"/>
      <c r="DI4" s="1028"/>
      <c r="DJ4" s="1028"/>
      <c r="DK4" s="1028"/>
      <c r="DL4" s="1028"/>
      <c r="DM4" s="1028"/>
      <c r="DN4" s="1028"/>
      <c r="DO4" s="1028"/>
      <c r="DP4" s="1028"/>
      <c r="DQ4" s="1028"/>
      <c r="DR4" s="1028"/>
      <c r="DS4" s="1019">
        <v>43378</v>
      </c>
      <c r="DT4" s="1019">
        <v>43385</v>
      </c>
      <c r="DU4" s="822">
        <v>43388</v>
      </c>
      <c r="DV4" s="822">
        <v>43389</v>
      </c>
      <c r="DW4" s="822">
        <v>43390</v>
      </c>
      <c r="DX4" s="822">
        <v>43391</v>
      </c>
      <c r="DY4" s="822">
        <v>43392</v>
      </c>
      <c r="DZ4" s="936" t="s">
        <v>247</v>
      </c>
      <c r="EA4" s="239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20"/>
      <c r="DT5" s="1020"/>
      <c r="DU5" s="965"/>
      <c r="DV5" s="965"/>
      <c r="DW5" s="858"/>
      <c r="DX5" s="858"/>
      <c r="DY5" s="858"/>
      <c r="DZ5" s="839"/>
      <c r="EA5" s="83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3"/>
      <c r="DV6" s="823"/>
      <c r="DW6" s="823"/>
      <c r="DX6" s="823"/>
      <c r="DY6" s="823"/>
      <c r="DZ6" s="848"/>
      <c r="EA6" s="232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562">
        <v>8729.3279610399986</v>
      </c>
      <c r="DS7" s="809">
        <v>8641.7404342199989</v>
      </c>
      <c r="DT7" s="809">
        <v>8764.4412328300004</v>
      </c>
      <c r="DU7" s="362">
        <v>8723.5444828300006</v>
      </c>
      <c r="DV7" s="362">
        <v>8723.8273026899988</v>
      </c>
      <c r="DW7" s="362">
        <v>8722.3180008099989</v>
      </c>
      <c r="DX7" s="362">
        <v>8686.4266589900017</v>
      </c>
      <c r="DY7" s="362">
        <v>8709.4319957499993</v>
      </c>
      <c r="DZ7" s="289">
        <v>-55.009237080001185</v>
      </c>
      <c r="EA7" s="982">
        <v>-0.62764111959524582</v>
      </c>
      <c r="EB7" s="799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562">
        <v>6826.43730091</v>
      </c>
      <c r="DS8" s="809">
        <v>6719.5912975500005</v>
      </c>
      <c r="DT8" s="809">
        <v>6807.4040824600006</v>
      </c>
      <c r="DU8" s="362">
        <v>6774.5437013400006</v>
      </c>
      <c r="DV8" s="362">
        <v>6764.7168893400003</v>
      </c>
      <c r="DW8" s="362">
        <v>6764.7993490000008</v>
      </c>
      <c r="DX8" s="362">
        <v>6733.0134973200002</v>
      </c>
      <c r="DY8" s="362">
        <v>6751.4901036499996</v>
      </c>
      <c r="DZ8" s="289">
        <v>-55.913978810001026</v>
      </c>
      <c r="EA8" s="982">
        <v>-0.82137005725970713</v>
      </c>
      <c r="EB8" s="799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562">
        <v>234.36046691999999</v>
      </c>
      <c r="DS9" s="809">
        <v>232.39806052999998</v>
      </c>
      <c r="DT9" s="809">
        <v>233.42941039000002</v>
      </c>
      <c r="DU9" s="362">
        <v>233.55979173999998</v>
      </c>
      <c r="DV9" s="362">
        <v>233.65841352999999</v>
      </c>
      <c r="DW9" s="362">
        <v>233.55812018</v>
      </c>
      <c r="DX9" s="362">
        <v>233.15360370000002</v>
      </c>
      <c r="DY9" s="362">
        <v>232.87278234999999</v>
      </c>
      <c r="DZ9" s="289">
        <v>-0.55662804000002097</v>
      </c>
      <c r="EA9" s="982">
        <v>-0.23845668764276295</v>
      </c>
      <c r="EB9" s="799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562">
        <v>1632.00414785</v>
      </c>
      <c r="DS10" s="809">
        <v>1653.5308799099998</v>
      </c>
      <c r="DT10" s="809">
        <v>1687.2268036199998</v>
      </c>
      <c r="DU10" s="362">
        <v>1679.0397329100001</v>
      </c>
      <c r="DV10" s="362">
        <v>1689.03537237</v>
      </c>
      <c r="DW10" s="362">
        <v>1687.55953531</v>
      </c>
      <c r="DX10" s="362">
        <v>1683.9216072199999</v>
      </c>
      <c r="DY10" s="362">
        <v>1688.7749261599999</v>
      </c>
      <c r="DZ10" s="289">
        <v>1.5481225400001222</v>
      </c>
      <c r="EA10" s="982">
        <v>9.1755449633601494E-2</v>
      </c>
      <c r="EB10" s="799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562">
        <v>36.526045359999998</v>
      </c>
      <c r="DS11" s="809">
        <v>36.220196229999999</v>
      </c>
      <c r="DT11" s="809">
        <v>36.38093636</v>
      </c>
      <c r="DU11" s="362">
        <v>36.401256840000002</v>
      </c>
      <c r="DV11" s="362">
        <v>36.41662745</v>
      </c>
      <c r="DW11" s="362">
        <v>36.400996319999997</v>
      </c>
      <c r="DX11" s="362">
        <v>36.337950750000005</v>
      </c>
      <c r="DY11" s="362">
        <v>36.294183590000003</v>
      </c>
      <c r="DZ11" s="831">
        <v>-8.6752769999996815E-2</v>
      </c>
      <c r="EA11" s="982">
        <v>-0.23845667176224383</v>
      </c>
      <c r="EB11" s="799"/>
    </row>
    <row r="12" spans="1:138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562">
        <v>8729.3264183999981</v>
      </c>
      <c r="DS12" s="809">
        <v>8641.6586025999986</v>
      </c>
      <c r="DT12" s="809">
        <v>8764.4250650200011</v>
      </c>
      <c r="DU12" s="362">
        <v>8723.5283150200012</v>
      </c>
      <c r="DV12" s="362">
        <v>8723.5304774999986</v>
      </c>
      <c r="DW12" s="362">
        <v>8722.1749256199982</v>
      </c>
      <c r="DX12" s="362">
        <v>8686.2699890400017</v>
      </c>
      <c r="DY12" s="362">
        <v>8709.4304531099988</v>
      </c>
      <c r="DZ12" s="289">
        <v>-54.994611910002277</v>
      </c>
      <c r="EA12" s="982">
        <v>-0.62747540770806687</v>
      </c>
      <c r="EB12" s="799"/>
    </row>
    <row r="13" spans="1:138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562">
        <v>1895.2335817142857</v>
      </c>
      <c r="DS13" s="809">
        <v>2028.9095900743439</v>
      </c>
      <c r="DT13" s="809">
        <v>2056.4566282580172</v>
      </c>
      <c r="DU13" s="362">
        <v>2077.6133742959182</v>
      </c>
      <c r="DV13" s="362">
        <v>2094.5744371034984</v>
      </c>
      <c r="DW13" s="362">
        <v>2077.6133742959182</v>
      </c>
      <c r="DX13" s="362">
        <v>2094.0123141574345</v>
      </c>
      <c r="DY13" s="362">
        <v>2088.9060691268223</v>
      </c>
      <c r="DZ13" s="289">
        <v>32.449440868805141</v>
      </c>
      <c r="EA13" s="982">
        <v>1.5779297468720532</v>
      </c>
      <c r="EB13" s="799"/>
      <c r="EC13" s="615"/>
      <c r="ED13" s="615"/>
      <c r="EE13" s="615"/>
    </row>
    <row r="14" spans="1:138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562">
        <v>1045.4191503400002</v>
      </c>
      <c r="DS14" s="809">
        <v>1046.3402862600001</v>
      </c>
      <c r="DT14" s="809">
        <v>1054.8770250299997</v>
      </c>
      <c r="DU14" s="362">
        <v>1054.9490960400001</v>
      </c>
      <c r="DV14" s="362">
        <v>1055.93071345</v>
      </c>
      <c r="DW14" s="362">
        <v>1056.0028387500001</v>
      </c>
      <c r="DX14" s="362">
        <v>1056.07086602</v>
      </c>
      <c r="DY14" s="362">
        <v>1056.1011914199999</v>
      </c>
      <c r="DZ14" s="289">
        <v>1.224166390000164</v>
      </c>
      <c r="EA14" s="982">
        <v>0.11604825595337154</v>
      </c>
      <c r="EB14" s="799"/>
      <c r="EC14" s="615"/>
      <c r="ED14" s="615"/>
      <c r="EE14" s="615"/>
    </row>
    <row r="15" spans="1:138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562">
        <v>435.95702605999998</v>
      </c>
      <c r="DS15" s="809">
        <v>436.15011662000001</v>
      </c>
      <c r="DT15" s="809">
        <v>436.27367608999998</v>
      </c>
      <c r="DU15" s="362">
        <v>436.33716367</v>
      </c>
      <c r="DV15" s="362">
        <v>436.38721657000002</v>
      </c>
      <c r="DW15" s="362">
        <v>436.41456785999998</v>
      </c>
      <c r="DX15" s="362">
        <v>436.44459768000002</v>
      </c>
      <c r="DY15" s="362">
        <v>436.47347803999997</v>
      </c>
      <c r="DZ15" s="831">
        <v>0.19980194999999412</v>
      </c>
      <c r="EA15" s="982">
        <v>4.5797388416990437E-2</v>
      </c>
      <c r="EB15" s="799"/>
      <c r="EC15" s="615"/>
      <c r="ED15" s="615"/>
      <c r="EE15" s="615"/>
      <c r="EF15" s="615"/>
      <c r="EG15" s="615"/>
      <c r="EH15" s="615"/>
    </row>
    <row r="16" spans="1:138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562">
        <v>133.84270608999998</v>
      </c>
      <c r="DS16" s="809">
        <v>133.88090961</v>
      </c>
      <c r="DT16" s="809">
        <v>133.93808301000001</v>
      </c>
      <c r="DU16" s="362">
        <v>137.99010353</v>
      </c>
      <c r="DV16" s="362">
        <v>138.49145861</v>
      </c>
      <c r="DW16" s="362">
        <v>138.50084346</v>
      </c>
      <c r="DX16" s="362">
        <v>138.50889307</v>
      </c>
      <c r="DY16" s="362">
        <v>138.51868003000001</v>
      </c>
      <c r="DZ16" s="289">
        <v>4.580597019999999</v>
      </c>
      <c r="EA16" s="982">
        <v>3.4199362250525889</v>
      </c>
      <c r="EB16" s="799"/>
      <c r="EC16" s="615"/>
      <c r="ED16" s="615"/>
      <c r="EE16" s="615"/>
    </row>
    <row r="17" spans="1:135" s="819" customFormat="1" ht="12.75" customHeight="1" x14ac:dyDescent="0.2">
      <c r="A17" s="808"/>
      <c r="C17" s="806"/>
      <c r="D17" s="857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562">
        <v>321.09221707</v>
      </c>
      <c r="DS17" s="809">
        <v>321.22617249000001</v>
      </c>
      <c r="DT17" s="809">
        <v>321.38068842000001</v>
      </c>
      <c r="DU17" s="362">
        <v>321.43190508999999</v>
      </c>
      <c r="DV17" s="362">
        <v>321.47171347</v>
      </c>
      <c r="DW17" s="362">
        <v>321.49323643999998</v>
      </c>
      <c r="DX17" s="362">
        <v>321.52564809</v>
      </c>
      <c r="DY17" s="362">
        <v>321.54540722000002</v>
      </c>
      <c r="DZ17" s="831">
        <v>0.16471880000000283</v>
      </c>
      <c r="EA17" s="982">
        <v>5.1253484087609991E-2</v>
      </c>
      <c r="EB17" s="799"/>
      <c r="EC17" s="615"/>
      <c r="ED17" s="615"/>
      <c r="EE17" s="615"/>
    </row>
    <row r="18" spans="1:135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562">
        <v>11515.451949334283</v>
      </c>
      <c r="DS18" s="809">
        <v>11561.825391394341</v>
      </c>
      <c r="DT18" s="809">
        <v>11712.474140798018</v>
      </c>
      <c r="DU18" s="362">
        <v>11696.900861605918</v>
      </c>
      <c r="DV18" s="362">
        <v>11714.455303253497</v>
      </c>
      <c r="DW18" s="362">
        <v>11696.196947675915</v>
      </c>
      <c r="DX18" s="362">
        <v>11676.761442037438</v>
      </c>
      <c r="DY18" s="362">
        <v>11694.874087526819</v>
      </c>
      <c r="DZ18" s="289">
        <v>-17.600053271198703</v>
      </c>
      <c r="EA18" s="982">
        <v>-0.15026759555346603</v>
      </c>
      <c r="EB18" s="799"/>
      <c r="EC18" s="615"/>
      <c r="ED18" s="615"/>
      <c r="EE18" s="615"/>
    </row>
    <row r="19" spans="1:135" ht="12.75" customHeight="1" x14ac:dyDescent="0.2">
      <c r="C19" s="486"/>
      <c r="D19" s="854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562">
        <v>0</v>
      </c>
      <c r="DS19" s="809">
        <v>0</v>
      </c>
      <c r="DT19" s="809">
        <v>0</v>
      </c>
      <c r="DU19" s="362">
        <v>0</v>
      </c>
      <c r="DV19" s="362">
        <v>0</v>
      </c>
      <c r="DW19" s="362">
        <v>0</v>
      </c>
      <c r="DX19" s="362">
        <v>0</v>
      </c>
      <c r="DY19" s="362">
        <v>0</v>
      </c>
      <c r="DZ19" s="831"/>
      <c r="EA19" s="1066"/>
      <c r="EB19" s="799"/>
      <c r="EC19" s="615"/>
      <c r="ED19" s="615"/>
      <c r="EE19" s="615"/>
    </row>
    <row r="20" spans="1:135" ht="12.75" customHeight="1" x14ac:dyDescent="0.2">
      <c r="C20" s="486"/>
      <c r="D20" s="854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562">
        <v>0</v>
      </c>
      <c r="DS20" s="809">
        <v>0</v>
      </c>
      <c r="DT20" s="809">
        <v>0</v>
      </c>
      <c r="DU20" s="362">
        <v>0</v>
      </c>
      <c r="DV20" s="362">
        <v>0</v>
      </c>
      <c r="DW20" s="362">
        <v>0</v>
      </c>
      <c r="DX20" s="362">
        <v>0</v>
      </c>
      <c r="DY20" s="362">
        <v>0</v>
      </c>
      <c r="DZ20" s="831"/>
      <c r="EA20" s="1066"/>
      <c r="EB20" s="799"/>
      <c r="EC20" s="615"/>
      <c r="ED20" s="615"/>
      <c r="EE20" s="615"/>
    </row>
    <row r="21" spans="1:135" s="740" customFormat="1" ht="12.75" customHeight="1" x14ac:dyDescent="0.2">
      <c r="A21" s="169"/>
      <c r="C21" s="486"/>
      <c r="D21" s="855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562">
        <v>202.70000000000002</v>
      </c>
      <c r="DS21" s="809">
        <v>51.3</v>
      </c>
      <c r="DT21" s="809">
        <v>39.599999999999994</v>
      </c>
      <c r="DU21" s="362">
        <v>0.6</v>
      </c>
      <c r="DV21" s="362">
        <v>16</v>
      </c>
      <c r="DW21" s="362">
        <v>6</v>
      </c>
      <c r="DX21" s="362">
        <v>5</v>
      </c>
      <c r="DY21" s="362">
        <v>1</v>
      </c>
      <c r="DZ21" s="831">
        <f t="shared" ref="DZ21:DZ26" si="0">SUM(DU21:DY21)-DT21</f>
        <v>-10.999999999999993</v>
      </c>
      <c r="EA21" s="1066">
        <f t="shared" ref="EA21:EA26" si="1">(SUM(DU21:DY21)/DT21-1)*100</f>
        <v>-27.777777777777768</v>
      </c>
      <c r="EB21" s="799"/>
      <c r="EC21" s="615"/>
      <c r="ED21" s="615"/>
      <c r="EE21" s="615"/>
    </row>
    <row r="22" spans="1:135" s="740" customFormat="1" ht="12.75" customHeight="1" x14ac:dyDescent="0.2">
      <c r="A22" s="169"/>
      <c r="C22" s="486"/>
      <c r="D22" s="855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562">
        <v>6.2</v>
      </c>
      <c r="DS22" s="809">
        <v>1.8</v>
      </c>
      <c r="DT22" s="809">
        <v>2.4</v>
      </c>
      <c r="DU22" s="362">
        <v>0</v>
      </c>
      <c r="DV22" s="362">
        <v>0.6</v>
      </c>
      <c r="DW22" s="362">
        <v>0</v>
      </c>
      <c r="DX22" s="362">
        <v>0</v>
      </c>
      <c r="DY22" s="362">
        <v>1.1000000000000001</v>
      </c>
      <c r="DZ22" s="831">
        <f t="shared" si="0"/>
        <v>-0.69999999999999973</v>
      </c>
      <c r="EA22" s="1066">
        <f t="shared" si="1"/>
        <v>-29.16666666666665</v>
      </c>
      <c r="EB22" s="799"/>
      <c r="EC22" s="615"/>
      <c r="ED22" s="615"/>
      <c r="EE22" s="615"/>
    </row>
    <row r="23" spans="1:135" s="740" customFormat="1" ht="12.75" customHeight="1" x14ac:dyDescent="0.2">
      <c r="A23" s="169"/>
      <c r="C23" s="486"/>
      <c r="D23" s="855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562">
        <v>2.4282405599999999</v>
      </c>
      <c r="DS23" s="809">
        <v>0.78787599999999991</v>
      </c>
      <c r="DT23" s="809">
        <v>0.71156163999999988</v>
      </c>
      <c r="DU23" s="362">
        <v>0.11741402000000001</v>
      </c>
      <c r="DV23" s="362">
        <v>0.31670999999999999</v>
      </c>
      <c r="DW23" s="362">
        <v>9.9182000000000006E-2</v>
      </c>
      <c r="DX23" s="362">
        <v>3.6775000000000002E-2</v>
      </c>
      <c r="DY23" s="362">
        <v>0.10382575999999999</v>
      </c>
      <c r="DZ23" s="831">
        <f t="shared" si="0"/>
        <v>-3.7654859999999846E-2</v>
      </c>
      <c r="EA23" s="1066">
        <f t="shared" si="1"/>
        <v>-5.2918619952587509</v>
      </c>
      <c r="EB23" s="799"/>
      <c r="EC23" s="615"/>
      <c r="ED23" s="615"/>
      <c r="EE23" s="615"/>
    </row>
    <row r="24" spans="1:135" ht="12.75" customHeight="1" x14ac:dyDescent="0.2">
      <c r="C24" s="486"/>
      <c r="D24" s="856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562">
        <v>0</v>
      </c>
      <c r="DS24" s="809">
        <v>0</v>
      </c>
      <c r="DT24" s="809">
        <v>0</v>
      </c>
      <c r="DU24" s="362">
        <v>0</v>
      </c>
      <c r="DV24" s="362">
        <v>0</v>
      </c>
      <c r="DW24" s="362">
        <v>0</v>
      </c>
      <c r="DX24" s="362">
        <v>0</v>
      </c>
      <c r="DY24" s="362">
        <v>0</v>
      </c>
      <c r="DZ24" s="831"/>
      <c r="EA24" s="1066"/>
      <c r="EB24" s="799"/>
      <c r="EC24" s="615"/>
      <c r="ED24" s="615"/>
      <c r="EE24" s="615"/>
    </row>
    <row r="25" spans="1:135" ht="12.75" customHeight="1" x14ac:dyDescent="0.2">
      <c r="C25" s="486"/>
      <c r="D25" s="856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562">
        <v>0</v>
      </c>
      <c r="DS25" s="809">
        <v>0</v>
      </c>
      <c r="DT25" s="809">
        <v>0</v>
      </c>
      <c r="DU25" s="362">
        <v>0</v>
      </c>
      <c r="DV25" s="362">
        <v>0</v>
      </c>
      <c r="DW25" s="362">
        <v>0</v>
      </c>
      <c r="DX25" s="362">
        <v>0</v>
      </c>
      <c r="DY25" s="362">
        <v>0</v>
      </c>
      <c r="DZ25" s="831"/>
      <c r="EA25" s="1066"/>
      <c r="EB25" s="799"/>
      <c r="EC25" s="615"/>
      <c r="ED25" s="615"/>
      <c r="EE25" s="615"/>
    </row>
    <row r="26" spans="1:135" ht="13.5" customHeight="1" thickBot="1" x14ac:dyDescent="0.25">
      <c r="C26" s="486"/>
      <c r="D26" s="856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562">
        <v>114.4</v>
      </c>
      <c r="DS26" s="809">
        <v>33.4</v>
      </c>
      <c r="DT26" s="809">
        <v>13</v>
      </c>
      <c r="DU26" s="362">
        <v>15</v>
      </c>
      <c r="DV26" s="362">
        <v>5</v>
      </c>
      <c r="DW26" s="362">
        <v>0</v>
      </c>
      <c r="DX26" s="362">
        <v>10</v>
      </c>
      <c r="DY26" s="362">
        <v>0</v>
      </c>
      <c r="DZ26" s="831">
        <f t="shared" si="0"/>
        <v>17</v>
      </c>
      <c r="EA26" s="1066">
        <f t="shared" si="1"/>
        <v>130.76923076923075</v>
      </c>
      <c r="EB26" s="799"/>
      <c r="EC26" s="615"/>
      <c r="ED26" s="615"/>
      <c r="EE26" s="615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8"/>
      <c r="DK27" s="949"/>
      <c r="DL27" s="948"/>
      <c r="DM27" s="950"/>
      <c r="DN27" s="949"/>
      <c r="DO27" s="950"/>
      <c r="DP27" s="949"/>
      <c r="DQ27" s="950"/>
      <c r="DR27" s="1006"/>
      <c r="DS27" s="950"/>
      <c r="DT27" s="950"/>
      <c r="DU27" s="949"/>
      <c r="DV27" s="949"/>
      <c r="DW27" s="949"/>
      <c r="DX27" s="949"/>
      <c r="DY27" s="949"/>
      <c r="DZ27" s="972"/>
      <c r="EA27" s="973"/>
      <c r="EB27" s="415"/>
    </row>
    <row r="28" spans="1:135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1">
        <v>69565.526135366119</v>
      </c>
      <c r="DJ28" s="783">
        <v>63930.377756703761</v>
      </c>
      <c r="DK28" s="585">
        <v>62011.413864181239</v>
      </c>
      <c r="DL28" s="911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58">
        <v>65524.989110837261</v>
      </c>
      <c r="DS28" s="783">
        <v>67274.831540921572</v>
      </c>
      <c r="DT28" s="783">
        <v>66666.846630789456</v>
      </c>
      <c r="DU28" s="585">
        <v>66220.739446740248</v>
      </c>
      <c r="DV28" s="585">
        <v>65493.203011737787</v>
      </c>
      <c r="DW28" s="585">
        <v>65361.431969278325</v>
      </c>
      <c r="DX28" s="585">
        <v>64845.053145978352</v>
      </c>
      <c r="DY28" s="585">
        <v>64731.390008870178</v>
      </c>
      <c r="DZ28" s="289">
        <v>-1935.4566219192784</v>
      </c>
      <c r="EA28" s="982">
        <v>-2.9031770958631298</v>
      </c>
      <c r="EB28" s="415"/>
    </row>
    <row r="29" spans="1:135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1">
        <v>46334.519414800001</v>
      </c>
      <c r="DJ29" s="783">
        <v>45478.963243099999</v>
      </c>
      <c r="DK29" s="585">
        <v>44614.191946999999</v>
      </c>
      <c r="DL29" s="911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58">
        <v>44793.699631699994</v>
      </c>
      <c r="DS29" s="783">
        <v>45186.742410999999</v>
      </c>
      <c r="DT29" s="783">
        <v>45344.478910400001</v>
      </c>
      <c r="DU29" s="585">
        <v>45308.630335900001</v>
      </c>
      <c r="DV29" s="585">
        <v>45357.721479699998</v>
      </c>
      <c r="DW29" s="585">
        <v>45316.150023000002</v>
      </c>
      <c r="DX29" s="585">
        <v>45518.989832899999</v>
      </c>
      <c r="DY29" s="585">
        <v>45470.022920699994</v>
      </c>
      <c r="DZ29" s="289">
        <v>125.54401029999281</v>
      </c>
      <c r="EA29" s="982">
        <v>0.276867246722734</v>
      </c>
      <c r="EB29" s="415"/>
    </row>
    <row r="30" spans="1:135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1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58">
        <v>-15089.479598407399</v>
      </c>
      <c r="DS30" s="783">
        <v>-14095.035602669188</v>
      </c>
      <c r="DT30" s="783">
        <v>-14779.477035494176</v>
      </c>
      <c r="DU30" s="585">
        <v>-14534.773905014958</v>
      </c>
      <c r="DV30" s="585">
        <v>-14485.697595871996</v>
      </c>
      <c r="DW30" s="585">
        <v>-14517.969966764096</v>
      </c>
      <c r="DX30" s="585">
        <v>-14068.822291938704</v>
      </c>
      <c r="DY30" s="585">
        <v>-14276.669987635692</v>
      </c>
      <c r="DZ30" s="289">
        <v>502.8070478584832</v>
      </c>
      <c r="EA30" s="982">
        <v>-3.4020625131115922</v>
      </c>
      <c r="EB30" s="633"/>
    </row>
    <row r="31" spans="1:135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1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58">
        <v>6914.1510253811812</v>
      </c>
      <c r="DS31" s="783">
        <v>9519.4441228280448</v>
      </c>
      <c r="DT31" s="783">
        <v>8448.1865134509098</v>
      </c>
      <c r="DU31" s="585">
        <v>8405.2808752613673</v>
      </c>
      <c r="DV31" s="585">
        <v>7721.4692418291324</v>
      </c>
      <c r="DW31" s="585">
        <v>7410.5591096044773</v>
      </c>
      <c r="DX31" s="585">
        <v>7026.8586114950267</v>
      </c>
      <c r="DY31" s="585">
        <v>6720.7409258759817</v>
      </c>
      <c r="DZ31" s="289">
        <v>-1727.4455875749281</v>
      </c>
      <c r="EA31" s="982">
        <v>-20.447531370484651</v>
      </c>
      <c r="EB31" s="633"/>
    </row>
    <row r="32" spans="1:135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1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58">
        <v>8779.742370068001</v>
      </c>
      <c r="DS32" s="783">
        <v>8669.4928858576004</v>
      </c>
      <c r="DT32" s="783">
        <v>8669.5592593760011</v>
      </c>
      <c r="DU32" s="585">
        <v>8669.5284287524009</v>
      </c>
      <c r="DV32" s="585">
        <v>8669.5434523582007</v>
      </c>
      <c r="DW32" s="585">
        <v>8821.9674523582016</v>
      </c>
      <c r="DX32" s="585">
        <v>8821.9187589024004</v>
      </c>
      <c r="DY32" s="585">
        <v>8821.8921400348008</v>
      </c>
      <c r="DZ32" s="289">
        <v>152.3328806587997</v>
      </c>
      <c r="EA32" s="982">
        <v>1.7571006333921169</v>
      </c>
      <c r="EB32" s="633"/>
    </row>
    <row r="33" spans="1:132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4"/>
      <c r="DJ33" s="784"/>
      <c r="DK33" s="555"/>
      <c r="DL33" s="914"/>
      <c r="DM33" s="784"/>
      <c r="DN33" s="555"/>
      <c r="DO33" s="784"/>
      <c r="DP33" s="555"/>
      <c r="DQ33" s="784"/>
      <c r="DR33" s="556"/>
      <c r="DS33" s="784"/>
      <c r="DT33" s="784"/>
      <c r="DU33" s="555"/>
      <c r="DV33" s="555"/>
      <c r="DW33" s="555"/>
      <c r="DX33" s="555"/>
      <c r="DY33" s="555"/>
      <c r="DZ33" s="974"/>
      <c r="EA33" s="975"/>
      <c r="EB33" s="415"/>
    </row>
    <row r="34" spans="1:132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1">
        <v>73572.306351120002</v>
      </c>
      <c r="DJ34" s="783">
        <v>71503.548026779987</v>
      </c>
      <c r="DK34" s="585">
        <v>70849.935463300004</v>
      </c>
      <c r="DL34" s="911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58">
        <v>71037.628060939998</v>
      </c>
      <c r="DS34" s="783">
        <v>71733.832596394117</v>
      </c>
      <c r="DT34" s="783">
        <v>71428.074023794106</v>
      </c>
      <c r="DU34" s="585">
        <v>71280.020724254107</v>
      </c>
      <c r="DV34" s="585">
        <v>71066.012379334104</v>
      </c>
      <c r="DW34" s="585">
        <v>71114.337831494107</v>
      </c>
      <c r="DX34" s="585">
        <v>71292.285016634109</v>
      </c>
      <c r="DY34" s="585">
        <v>71175.411708474116</v>
      </c>
      <c r="DZ34" s="289">
        <v>-252.66231531999074</v>
      </c>
      <c r="EA34" s="982">
        <v>-0.35372970470382015</v>
      </c>
      <c r="EB34" s="614"/>
    </row>
    <row r="35" spans="1:132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1">
        <v>129588.93960962999</v>
      </c>
      <c r="DJ35" s="783">
        <v>125656.05795363999</v>
      </c>
      <c r="DK35" s="585">
        <v>124105.82503567</v>
      </c>
      <c r="DL35" s="911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58">
        <v>126585.48860812001</v>
      </c>
      <c r="DS35" s="783">
        <v>128390.40320890537</v>
      </c>
      <c r="DT35" s="783">
        <v>127238.38296657539</v>
      </c>
      <c r="DU35" s="585">
        <v>126735.32035962539</v>
      </c>
      <c r="DV35" s="585">
        <v>126282.92313837538</v>
      </c>
      <c r="DW35" s="585">
        <v>126214.04417748538</v>
      </c>
      <c r="DX35" s="585">
        <v>125947.13225605538</v>
      </c>
      <c r="DY35" s="585">
        <v>125739.85377476539</v>
      </c>
      <c r="DZ35" s="289">
        <v>-1498.5291918099974</v>
      </c>
      <c r="EA35" s="982">
        <v>-1.1777336027632868</v>
      </c>
      <c r="EB35" s="799"/>
    </row>
    <row r="36" spans="1:132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1">
        <v>210520.77578905999</v>
      </c>
      <c r="DJ36" s="783">
        <v>207014.13586301001</v>
      </c>
      <c r="DK36" s="585">
        <v>205950.18028206995</v>
      </c>
      <c r="DL36" s="911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58">
        <v>212508.53763877999</v>
      </c>
      <c r="DS36" s="783">
        <v>214301.9054639129</v>
      </c>
      <c r="DT36" s="783">
        <v>213197.53717923292</v>
      </c>
      <c r="DU36" s="585">
        <v>212631.05910079295</v>
      </c>
      <c r="DV36" s="585">
        <v>212273.50417369293</v>
      </c>
      <c r="DW36" s="585">
        <v>211506.47080720295</v>
      </c>
      <c r="DX36" s="585">
        <v>211151.93696844293</v>
      </c>
      <c r="DY36" s="585">
        <v>210857.01349723295</v>
      </c>
      <c r="DZ36" s="289">
        <v>-2340.52368199997</v>
      </c>
      <c r="EA36" s="982">
        <v>-1.0978192867360903</v>
      </c>
      <c r="EB36" s="799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5"/>
      <c r="DJ37" s="847"/>
      <c r="DK37" s="846"/>
      <c r="DL37" s="915"/>
      <c r="DM37" s="847"/>
      <c r="DN37" s="846"/>
      <c r="DO37" s="847"/>
      <c r="DP37" s="846"/>
      <c r="DQ37" s="847"/>
      <c r="DR37" s="1007"/>
      <c r="DS37" s="847"/>
      <c r="DT37" s="847"/>
      <c r="DU37" s="846"/>
      <c r="DV37" s="846"/>
      <c r="DW37" s="846"/>
      <c r="DX37" s="846"/>
      <c r="DY37" s="846"/>
      <c r="DZ37" s="974"/>
      <c r="EA37" s="976"/>
      <c r="EB37" s="415"/>
    </row>
    <row r="38" spans="1:13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9">
        <v>90.311947355512672</v>
      </c>
      <c r="DJ38" s="787">
        <v>89.824707106960503</v>
      </c>
      <c r="DK38" s="618">
        <v>90.064405416591569</v>
      </c>
      <c r="DL38" s="869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1008">
        <v>90.391561762908765</v>
      </c>
      <c r="DS38" s="787">
        <v>90.267221601817354</v>
      </c>
      <c r="DT38" s="787">
        <v>90.211375637160202</v>
      </c>
      <c r="DU38" s="618">
        <v>90.19589368960095</v>
      </c>
      <c r="DV38" s="618">
        <v>90.168696498915878</v>
      </c>
      <c r="DW38" s="618">
        <v>90.097120290724931</v>
      </c>
      <c r="DX38" s="618">
        <v>90.139052829853796</v>
      </c>
      <c r="DY38" s="618">
        <v>90.149094243137924</v>
      </c>
      <c r="DZ38" s="831">
        <v>-6.2281394022278391E-2</v>
      </c>
      <c r="EA38" s="970"/>
      <c r="EB38" s="799"/>
    </row>
    <row r="39" spans="1:132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9">
        <v>85.672760050711688</v>
      </c>
      <c r="DJ39" s="787">
        <v>85.215816245457901</v>
      </c>
      <c r="DK39" s="618">
        <v>85.233194487347646</v>
      </c>
      <c r="DL39" s="869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1008">
        <v>85.804100198403546</v>
      </c>
      <c r="DS39" s="787">
        <v>85.852621252385134</v>
      </c>
      <c r="DT39" s="787">
        <v>85.699305261916365</v>
      </c>
      <c r="DU39" s="618">
        <v>85.64149567604602</v>
      </c>
      <c r="DV39" s="618">
        <v>85.585113571549911</v>
      </c>
      <c r="DW39" s="618">
        <v>85.532230589009913</v>
      </c>
      <c r="DX39" s="618">
        <v>85.507300579107735</v>
      </c>
      <c r="DY39" s="618">
        <v>85.516428525759409</v>
      </c>
      <c r="DZ39" s="831">
        <v>-0.1828767361569561</v>
      </c>
      <c r="EA39" s="970"/>
      <c r="EB39" s="799"/>
    </row>
    <row r="40" spans="1:13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2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9">
        <v>89.507948605349981</v>
      </c>
      <c r="DS40" s="1021">
        <v>89.519631821386668</v>
      </c>
      <c r="DT40" s="1021">
        <v>89.467033548139227</v>
      </c>
      <c r="DU40" s="941">
        <v>89.446226850704562</v>
      </c>
      <c r="DV40" s="930">
        <v>89.427164809986024</v>
      </c>
      <c r="DW40" s="930">
        <v>89.363936615798394</v>
      </c>
      <c r="DX40" s="930">
        <v>89.34718586843762</v>
      </c>
      <c r="DY40" s="930">
        <v>89.35234472131674</v>
      </c>
      <c r="DZ40" s="849">
        <v>-0.11468882682248704</v>
      </c>
      <c r="EA40" s="977"/>
      <c r="EB40" s="799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6"/>
      <c r="DJ41" s="878"/>
      <c r="DK41" s="871"/>
      <c r="DL41" s="952"/>
      <c r="DM41" s="878"/>
      <c r="DN41" s="871"/>
      <c r="DO41" s="878"/>
      <c r="DP41" s="871"/>
      <c r="DQ41" s="878"/>
      <c r="DR41" s="1010"/>
      <c r="DS41" s="878"/>
      <c r="DT41" s="878"/>
      <c r="DU41" s="620"/>
      <c r="DV41" s="871"/>
      <c r="DW41" s="871"/>
      <c r="DX41" s="871"/>
      <c r="DY41" s="871"/>
      <c r="DZ41" s="978"/>
      <c r="EA41" s="979"/>
      <c r="EB41" s="415"/>
    </row>
    <row r="42" spans="1:132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2521.683532555393</v>
      </c>
      <c r="DQ42" s="809">
        <v>2541.242776724489</v>
      </c>
      <c r="DR42" s="562">
        <v>2674.262856899416</v>
      </c>
      <c r="DS42" s="809">
        <v>2707.5623649169083</v>
      </c>
      <c r="DT42" s="809">
        <v>2718.7695974242001</v>
      </c>
      <c r="DU42" s="362">
        <v>2718.7695974242001</v>
      </c>
      <c r="DV42" s="362">
        <v>2718.7695974242001</v>
      </c>
      <c r="DW42" s="362">
        <v>2718.7695974242001</v>
      </c>
      <c r="DX42" s="362">
        <v>2718.7695974242001</v>
      </c>
      <c r="DY42" s="362">
        <v>2746.4371499023318</v>
      </c>
      <c r="DZ42" s="289">
        <v>27.667552478131711</v>
      </c>
      <c r="EA42" s="982">
        <v>1.0176497671720464</v>
      </c>
      <c r="EB42" s="799"/>
    </row>
    <row r="43" spans="1:132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2227.790669431487</v>
      </c>
      <c r="DQ43" s="809">
        <v>2262.1080826967932</v>
      </c>
      <c r="DR43" s="562">
        <v>2395.499445670554</v>
      </c>
      <c r="DS43" s="809">
        <v>2414.4512860495624</v>
      </c>
      <c r="DT43" s="809">
        <v>2412.1216380903788</v>
      </c>
      <c r="DU43" s="362">
        <v>2412.1216380903788</v>
      </c>
      <c r="DV43" s="362">
        <v>2412.1216380903788</v>
      </c>
      <c r="DW43" s="362">
        <v>2412.1216380903788</v>
      </c>
      <c r="DX43" s="362">
        <v>2412.1216380903788</v>
      </c>
      <c r="DY43" s="362">
        <v>2437.1951672448981</v>
      </c>
      <c r="DZ43" s="289">
        <v>25.073529154519292</v>
      </c>
      <c r="EA43" s="982">
        <v>1.0394802964567518</v>
      </c>
      <c r="EB43" s="799"/>
    </row>
    <row r="44" spans="1:132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15282.643992300002</v>
      </c>
      <c r="DQ44" s="809">
        <v>15518.061447300002</v>
      </c>
      <c r="DR44" s="562">
        <v>16433.1261973</v>
      </c>
      <c r="DS44" s="809">
        <v>16563.135822299999</v>
      </c>
      <c r="DT44" s="809">
        <v>16547.1544373</v>
      </c>
      <c r="DU44" s="362">
        <v>16547.1544373</v>
      </c>
      <c r="DV44" s="362">
        <v>16547.1544373</v>
      </c>
      <c r="DW44" s="362">
        <v>16547.1544373</v>
      </c>
      <c r="DX44" s="362">
        <v>16547.1544373</v>
      </c>
      <c r="DY44" s="362">
        <v>16719.158847300001</v>
      </c>
      <c r="DZ44" s="289">
        <v>172.00441000000137</v>
      </c>
      <c r="EA44" s="982">
        <v>1.0394802964567518</v>
      </c>
      <c r="EB44" s="799"/>
    </row>
    <row r="45" spans="1:132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562">
        <v>0</v>
      </c>
      <c r="DS45" s="809">
        <v>0</v>
      </c>
      <c r="DT45" s="809">
        <v>0</v>
      </c>
      <c r="DU45" s="362">
        <v>0</v>
      </c>
      <c r="DV45" s="362">
        <v>0</v>
      </c>
      <c r="DW45" s="362">
        <v>0</v>
      </c>
      <c r="DX45" s="362">
        <v>0</v>
      </c>
      <c r="DY45" s="362">
        <v>0</v>
      </c>
      <c r="DZ45" s="289">
        <v>0</v>
      </c>
      <c r="EA45" s="984"/>
      <c r="EB45" s="799"/>
    </row>
    <row r="46" spans="1:132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562">
        <v>278.76341122886208</v>
      </c>
      <c r="DS46" s="809">
        <v>293.11107886734601</v>
      </c>
      <c r="DT46" s="809">
        <v>306.64795933381839</v>
      </c>
      <c r="DU46" s="362">
        <v>306.64795933381839</v>
      </c>
      <c r="DV46" s="362">
        <v>306.64795933381839</v>
      </c>
      <c r="DW46" s="362">
        <v>306.64795933381839</v>
      </c>
      <c r="DX46" s="362">
        <v>306.64795933381839</v>
      </c>
      <c r="DY46" s="362">
        <v>309.24198265743354</v>
      </c>
      <c r="DZ46" s="289">
        <v>2.5940233236151471</v>
      </c>
      <c r="EA46" s="982">
        <v>0.84592877423692592</v>
      </c>
      <c r="EB46" s="799"/>
    </row>
    <row r="47" spans="1:132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562">
        <v>1912.3170010299941</v>
      </c>
      <c r="DS47" s="809">
        <v>2010.7420010299938</v>
      </c>
      <c r="DT47" s="809">
        <v>2103.6050010299941</v>
      </c>
      <c r="DU47" s="362">
        <v>2103.6050010299941</v>
      </c>
      <c r="DV47" s="362">
        <v>2103.6050010299941</v>
      </c>
      <c r="DW47" s="362">
        <v>2103.6050010299941</v>
      </c>
      <c r="DX47" s="362">
        <v>2103.6050010299941</v>
      </c>
      <c r="DY47" s="362">
        <v>2121.4000010299942</v>
      </c>
      <c r="DZ47" s="289">
        <v>17.795000000000073</v>
      </c>
      <c r="EA47" s="982">
        <v>0.84592877423694812</v>
      </c>
      <c r="EB47" s="799"/>
    </row>
    <row r="48" spans="1:132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562">
        <v>1232.9380010299994</v>
      </c>
      <c r="DS48" s="809">
        <v>1275.8240010299992</v>
      </c>
      <c r="DT48" s="809">
        <v>1298.687001029999</v>
      </c>
      <c r="DU48" s="362">
        <v>1298.687001029999</v>
      </c>
      <c r="DV48" s="362">
        <v>1298.687001029999</v>
      </c>
      <c r="DW48" s="362">
        <v>1298.687001029999</v>
      </c>
      <c r="DX48" s="362">
        <v>1298.687001029999</v>
      </c>
      <c r="DY48" s="362">
        <v>1314.4820010299991</v>
      </c>
      <c r="DZ48" s="289">
        <v>15.795000000000073</v>
      </c>
      <c r="EA48" s="982">
        <v>1.2162283897099835</v>
      </c>
      <c r="EB48" s="799"/>
    </row>
    <row r="49" spans="1:134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562">
        <v>0</v>
      </c>
      <c r="DS49" s="809">
        <v>0</v>
      </c>
      <c r="DT49" s="809">
        <v>0</v>
      </c>
      <c r="DU49" s="362">
        <v>0</v>
      </c>
      <c r="DV49" s="362">
        <v>0</v>
      </c>
      <c r="DW49" s="362">
        <v>0</v>
      </c>
      <c r="DX49" s="362">
        <v>0</v>
      </c>
      <c r="DY49" s="362">
        <v>0</v>
      </c>
      <c r="DZ49" s="289">
        <v>0</v>
      </c>
      <c r="EA49" s="971"/>
      <c r="EB49" s="799"/>
    </row>
    <row r="50" spans="1:134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3">
        <v>25.516034985422742</v>
      </c>
      <c r="DJ50" s="785">
        <v>11.64868804664723</v>
      </c>
      <c r="DK50" s="780">
        <v>11.370262390670554</v>
      </c>
      <c r="DL50" s="913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563">
        <v>16.049562682215743</v>
      </c>
      <c r="DS50" s="785">
        <v>0</v>
      </c>
      <c r="DT50" s="785">
        <v>0</v>
      </c>
      <c r="DU50" s="780">
        <v>0</v>
      </c>
      <c r="DV50" s="780">
        <v>0</v>
      </c>
      <c r="DW50" s="780">
        <f>+DW51+DW54</f>
        <v>22.219241982507288</v>
      </c>
      <c r="DX50" s="780">
        <f t="shared" ref="DX50:DY50" si="2">+DX51+DX54</f>
        <v>22.219241982507288</v>
      </c>
      <c r="DY50" s="780">
        <f t="shared" si="2"/>
        <v>22.219241982507288</v>
      </c>
      <c r="DZ50" s="289">
        <v>152.42400000000001</v>
      </c>
      <c r="EA50" s="980"/>
      <c r="EB50" s="799"/>
    </row>
    <row r="51" spans="1:134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3">
        <v>25.516034985422742</v>
      </c>
      <c r="DJ51" s="785">
        <v>11.64868804664723</v>
      </c>
      <c r="DK51" s="780">
        <v>11.370262390670554</v>
      </c>
      <c r="DL51" s="913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563">
        <v>16.049562682215743</v>
      </c>
      <c r="DS51" s="785">
        <v>0</v>
      </c>
      <c r="DT51" s="785">
        <v>0</v>
      </c>
      <c r="DU51" s="780">
        <v>0</v>
      </c>
      <c r="DV51" s="780">
        <v>0</v>
      </c>
      <c r="DW51" s="780">
        <v>0</v>
      </c>
      <c r="DX51" s="780">
        <v>0</v>
      </c>
      <c r="DY51" s="780">
        <v>0</v>
      </c>
      <c r="DZ51" s="289">
        <v>0</v>
      </c>
      <c r="EA51" s="980"/>
      <c r="EB51" s="799"/>
    </row>
    <row r="52" spans="1:134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3">
        <v>79</v>
      </c>
      <c r="DJ52" s="785">
        <v>79.91</v>
      </c>
      <c r="DK52" s="780">
        <v>78</v>
      </c>
      <c r="DL52" s="913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563">
        <v>75.8</v>
      </c>
      <c r="DS52" s="785">
        <v>0</v>
      </c>
      <c r="DT52" s="785">
        <v>0</v>
      </c>
      <c r="DU52" s="780">
        <v>0</v>
      </c>
      <c r="DV52" s="780">
        <v>0</v>
      </c>
      <c r="DW52" s="780">
        <v>0</v>
      </c>
      <c r="DX52" s="780">
        <v>0</v>
      </c>
      <c r="DY52" s="780">
        <v>0</v>
      </c>
      <c r="DZ52" s="289">
        <v>0</v>
      </c>
      <c r="EA52" s="980"/>
      <c r="EB52" s="799"/>
    </row>
    <row r="53" spans="1:134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3">
        <v>14</v>
      </c>
      <c r="DJ53" s="785">
        <v>0</v>
      </c>
      <c r="DK53" s="780">
        <v>0</v>
      </c>
      <c r="DL53" s="913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563">
        <v>5</v>
      </c>
      <c r="DS53" s="785">
        <v>0</v>
      </c>
      <c r="DT53" s="785">
        <v>0</v>
      </c>
      <c r="DU53" s="780">
        <v>0</v>
      </c>
      <c r="DV53" s="780">
        <v>0</v>
      </c>
      <c r="DW53" s="780">
        <v>0</v>
      </c>
      <c r="DX53" s="780">
        <v>0</v>
      </c>
      <c r="DY53" s="780">
        <v>0</v>
      </c>
      <c r="DZ53" s="289">
        <v>0</v>
      </c>
      <c r="EA53" s="980"/>
      <c r="EB53" s="799"/>
    </row>
    <row r="54" spans="1:134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3">
        <v>0</v>
      </c>
      <c r="DJ54" s="785">
        <v>0</v>
      </c>
      <c r="DK54" s="780">
        <v>0</v>
      </c>
      <c r="DL54" s="913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563">
        <v>0</v>
      </c>
      <c r="DS54" s="785">
        <v>0</v>
      </c>
      <c r="DT54" s="785">
        <v>0</v>
      </c>
      <c r="DU54" s="780">
        <v>0</v>
      </c>
      <c r="DV54" s="780">
        <v>0</v>
      </c>
      <c r="DW54" s="780">
        <f>+DW55/6.86+DW56</f>
        <v>22.219241982507288</v>
      </c>
      <c r="DX54" s="780">
        <f t="shared" ref="DX54:DY54" si="3">+DX55/6.86+DX56</f>
        <v>22.219241982507288</v>
      </c>
      <c r="DY54" s="780">
        <f t="shared" si="3"/>
        <v>22.219241982507288</v>
      </c>
      <c r="DZ54" s="289">
        <v>152.42400000000001</v>
      </c>
      <c r="EA54" s="980"/>
      <c r="EB54" s="799"/>
    </row>
    <row r="55" spans="1:134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3">
        <v>0</v>
      </c>
      <c r="DJ55" s="785">
        <v>0</v>
      </c>
      <c r="DK55" s="780">
        <v>0</v>
      </c>
      <c r="DL55" s="913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563">
        <v>0</v>
      </c>
      <c r="DS55" s="785">
        <v>0</v>
      </c>
      <c r="DT55" s="785">
        <v>0</v>
      </c>
      <c r="DU55" s="780">
        <v>0</v>
      </c>
      <c r="DV55" s="780">
        <v>0</v>
      </c>
      <c r="DW55" s="780">
        <v>152.42400000000001</v>
      </c>
      <c r="DX55" s="780">
        <v>152.42400000000001</v>
      </c>
      <c r="DY55" s="780">
        <v>152.42400000000001</v>
      </c>
      <c r="DZ55" s="289">
        <v>152.42400000000001</v>
      </c>
      <c r="EA55" s="980"/>
      <c r="EB55" s="799"/>
    </row>
    <row r="56" spans="1:134" ht="12.75" customHeight="1" outlineLevel="1" thickBot="1" x14ac:dyDescent="0.25">
      <c r="A56" s="171"/>
      <c r="B56" s="1041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7">
        <v>0</v>
      </c>
      <c r="DJ56" s="656">
        <v>0</v>
      </c>
      <c r="DK56" s="811">
        <v>0</v>
      </c>
      <c r="DL56" s="953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1011">
        <v>0</v>
      </c>
      <c r="DS56" s="1022">
        <v>0</v>
      </c>
      <c r="DT56" s="1022">
        <v>0</v>
      </c>
      <c r="DU56" s="859">
        <v>0</v>
      </c>
      <c r="DV56" s="932">
        <v>0</v>
      </c>
      <c r="DW56" s="932">
        <v>0</v>
      </c>
      <c r="DX56" s="932">
        <v>0</v>
      </c>
      <c r="DY56" s="859">
        <v>0</v>
      </c>
      <c r="DZ56" s="850">
        <v>0</v>
      </c>
      <c r="EA56" s="981"/>
      <c r="EB56" s="799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8"/>
      <c r="DJ57" s="758"/>
      <c r="DK57" s="140"/>
      <c r="DL57" s="298"/>
      <c r="DM57" s="758"/>
      <c r="DN57" s="140"/>
      <c r="DO57" s="758"/>
      <c r="DP57" s="140"/>
      <c r="DQ57" s="758"/>
      <c r="DR57" s="569"/>
      <c r="DS57" s="758"/>
      <c r="DT57" s="758"/>
      <c r="DU57" s="140"/>
      <c r="DV57" s="140"/>
      <c r="DW57" s="140"/>
      <c r="DX57" s="140"/>
      <c r="DY57" s="140"/>
      <c r="DZ57" s="978"/>
      <c r="EA57" s="979"/>
      <c r="EB57" s="415"/>
    </row>
    <row r="58" spans="1:134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562">
        <v>26313.317297536443</v>
      </c>
      <c r="DS58" s="809">
        <v>26495.890589414419</v>
      </c>
      <c r="DT58" s="809">
        <v>26353.25210684882</v>
      </c>
      <c r="DU58" s="362">
        <v>26288.082357918796</v>
      </c>
      <c r="DV58" s="362">
        <v>26257.434208089351</v>
      </c>
      <c r="DW58" s="362">
        <v>26154.562066998966</v>
      </c>
      <c r="DX58" s="362">
        <v>26118.187039743858</v>
      </c>
      <c r="DY58" s="362">
        <v>26066.39317303542</v>
      </c>
      <c r="DZ58" s="289">
        <v>-286.85893381340065</v>
      </c>
      <c r="EA58" s="982">
        <v>-1.0885143611510828</v>
      </c>
      <c r="EB58" s="614"/>
    </row>
    <row r="59" spans="1:134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3">
        <v>86.573238061891615</v>
      </c>
      <c r="DJ59" s="785">
        <v>85.958912000648994</v>
      </c>
      <c r="DK59" s="780">
        <v>86.701108434438595</v>
      </c>
      <c r="DL59" s="913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563">
        <v>87.425743296212232</v>
      </c>
      <c r="DS59" s="785">
        <v>87.431272048356405</v>
      </c>
      <c r="DT59" s="785">
        <v>87.339759120616918</v>
      </c>
      <c r="DU59" s="780">
        <v>87.314360307080165</v>
      </c>
      <c r="DV59" s="780">
        <v>87.317917889035442</v>
      </c>
      <c r="DW59" s="780">
        <v>87.237370680741108</v>
      </c>
      <c r="DX59" s="780">
        <v>87.236985483319245</v>
      </c>
      <c r="DY59" s="780">
        <v>87.230916221827826</v>
      </c>
      <c r="DZ59" s="831">
        <v>-0.10884289878909215</v>
      </c>
      <c r="EA59" s="982"/>
      <c r="EB59" s="799"/>
    </row>
    <row r="60" spans="1:134" ht="12.75" customHeight="1" x14ac:dyDescent="0.2">
      <c r="A60" s="171"/>
      <c r="B60" s="1040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562">
        <v>25466.486539518952</v>
      </c>
      <c r="DS60" s="809">
        <v>25642.808227898389</v>
      </c>
      <c r="DT60" s="809">
        <v>25496.842777402759</v>
      </c>
      <c r="DU60" s="362">
        <v>25429.8600547118</v>
      </c>
      <c r="DV60" s="362">
        <v>25398.374295552905</v>
      </c>
      <c r="DW60" s="362">
        <v>25294.993699652026</v>
      </c>
      <c r="DX60" s="362">
        <v>25258.07668988964</v>
      </c>
      <c r="DY60" s="362">
        <v>25207.682677408593</v>
      </c>
      <c r="DZ60" s="289">
        <v>-289.16009999416565</v>
      </c>
      <c r="EA60" s="982">
        <v>-1.1341015925722453</v>
      </c>
      <c r="EB60" s="799"/>
    </row>
    <row r="61" spans="1:134" ht="12.75" customHeight="1" x14ac:dyDescent="0.2">
      <c r="A61" s="171"/>
      <c r="B61" s="104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3">
        <v>85.837486190130406</v>
      </c>
      <c r="DJ61" s="785">
        <v>85.75812416345336</v>
      </c>
      <c r="DK61" s="780">
        <v>85.931001710343153</v>
      </c>
      <c r="DL61" s="913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563">
        <v>86.927468719886605</v>
      </c>
      <c r="DS61" s="785">
        <v>86.970122086741014</v>
      </c>
      <c r="DT61" s="785">
        <v>86.875845053634905</v>
      </c>
      <c r="DU61" s="780">
        <v>86.850313143180813</v>
      </c>
      <c r="DV61" s="780">
        <v>86.859880368868446</v>
      </c>
      <c r="DW61" s="780">
        <v>86.778724171186113</v>
      </c>
      <c r="DX61" s="780">
        <v>86.780429156711349</v>
      </c>
      <c r="DY61" s="780">
        <v>86.774242435101499</v>
      </c>
      <c r="DZ61" s="831">
        <v>-0.10160261853340558</v>
      </c>
      <c r="EA61" s="982"/>
      <c r="EB61" s="799"/>
    </row>
    <row r="62" spans="1:134" ht="3" customHeight="1" x14ac:dyDescent="0.2">
      <c r="A62" s="171"/>
      <c r="B62" s="1040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2"/>
      <c r="DJ62" s="781"/>
      <c r="DK62" s="586"/>
      <c r="DL62" s="912"/>
      <c r="DM62" s="781"/>
      <c r="DN62" s="586"/>
      <c r="DO62" s="781"/>
      <c r="DP62" s="586"/>
      <c r="DQ62" s="781"/>
      <c r="DR62" s="557"/>
      <c r="DS62" s="781"/>
      <c r="DT62" s="781"/>
      <c r="DU62" s="586"/>
      <c r="DV62" s="586"/>
      <c r="DW62" s="586"/>
      <c r="DX62" s="586"/>
      <c r="DY62" s="586"/>
      <c r="DZ62" s="289"/>
      <c r="EA62" s="982"/>
      <c r="EB62" s="799"/>
    </row>
    <row r="63" spans="1:134" x14ac:dyDescent="0.2">
      <c r="A63" s="171"/>
      <c r="B63" s="1040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562">
        <v>4843.9049684052479</v>
      </c>
      <c r="DS63" s="809">
        <v>4860.2903171813587</v>
      </c>
      <c r="DT63" s="809">
        <v>4830.7402766099276</v>
      </c>
      <c r="DU63" s="362">
        <v>4824.7524196478298</v>
      </c>
      <c r="DV63" s="362">
        <v>4814.1918182411246</v>
      </c>
      <c r="DW63" s="362">
        <v>4829.6681929889364</v>
      </c>
      <c r="DX63" s="362">
        <v>4870.3723237367512</v>
      </c>
      <c r="DY63" s="362">
        <v>4845.9331455195488</v>
      </c>
      <c r="DZ63" s="541">
        <v>15.192868909621211</v>
      </c>
      <c r="EA63" s="982">
        <v>0.31450394845660146</v>
      </c>
      <c r="EB63" s="799"/>
    </row>
    <row r="64" spans="1:134" x14ac:dyDescent="0.2">
      <c r="A64" s="171"/>
      <c r="B64" s="104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3">
        <v>78.531933442668802</v>
      </c>
      <c r="DJ64" s="785">
        <v>77.849120219840088</v>
      </c>
      <c r="DK64" s="780">
        <v>78.805001098426885</v>
      </c>
      <c r="DL64" s="913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563">
        <v>79.45900272908392</v>
      </c>
      <c r="DS64" s="785">
        <v>79.060102913070324</v>
      </c>
      <c r="DT64" s="785">
        <v>78.90144080006921</v>
      </c>
      <c r="DU64" s="780">
        <v>78.885700341689528</v>
      </c>
      <c r="DV64" s="780">
        <v>78.844390383045052</v>
      </c>
      <c r="DW64" s="780">
        <v>78.744209372372723</v>
      </c>
      <c r="DX64" s="780">
        <v>78.958587608508097</v>
      </c>
      <c r="DY64" s="780">
        <v>78.908638367764468</v>
      </c>
      <c r="DZ64" s="997">
        <v>7.1975676952575895E-3</v>
      </c>
      <c r="EA64" s="982"/>
      <c r="EB64" s="799"/>
      <c r="EC64" s="699"/>
      <c r="ED64" s="699"/>
    </row>
    <row r="65" spans="1:132" ht="3" customHeight="1" x14ac:dyDescent="0.2">
      <c r="A65" s="171"/>
      <c r="B65" s="1040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2"/>
      <c r="DJ65" s="781"/>
      <c r="DK65" s="586"/>
      <c r="DL65" s="912"/>
      <c r="DM65" s="781"/>
      <c r="DN65" s="586"/>
      <c r="DO65" s="781"/>
      <c r="DP65" s="586"/>
      <c r="DQ65" s="781"/>
      <c r="DR65" s="557"/>
      <c r="DS65" s="781"/>
      <c r="DT65" s="781"/>
      <c r="DU65" s="586"/>
      <c r="DV65" s="586"/>
      <c r="DW65" s="586"/>
      <c r="DX65" s="586"/>
      <c r="DY65" s="586"/>
      <c r="DZ65" s="541"/>
      <c r="EA65" s="982"/>
      <c r="EB65" s="799"/>
    </row>
    <row r="66" spans="1:132" x14ac:dyDescent="0.2">
      <c r="A66" s="171"/>
      <c r="B66" s="1040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562">
        <v>8097.3557648950446</v>
      </c>
      <c r="DS66" s="809">
        <v>8258.9753079462462</v>
      </c>
      <c r="DT66" s="809">
        <v>8135.6135485103914</v>
      </c>
      <c r="DU66" s="362">
        <v>8083.8629206080568</v>
      </c>
      <c r="DV66" s="362">
        <v>8049.112355545376</v>
      </c>
      <c r="DW66" s="362">
        <v>8032.027164138668</v>
      </c>
      <c r="DX66" s="362">
        <v>7967.17889787482</v>
      </c>
      <c r="DY66" s="362">
        <v>7954.0003012086399</v>
      </c>
      <c r="DZ66" s="541">
        <v>-181.61324730175147</v>
      </c>
      <c r="EA66" s="982">
        <v>-2.2323239202408307</v>
      </c>
      <c r="EB66" s="799"/>
    </row>
    <row r="67" spans="1:132" x14ac:dyDescent="0.2">
      <c r="A67" s="171"/>
      <c r="B67" s="104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3">
        <v>79.579646456506296</v>
      </c>
      <c r="DJ67" s="785">
        <v>79.130187905963766</v>
      </c>
      <c r="DK67" s="780">
        <v>78.805905688023785</v>
      </c>
      <c r="DL67" s="913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563">
        <v>79.937404610976031</v>
      </c>
      <c r="DS67" s="785">
        <v>80.263221840761986</v>
      </c>
      <c r="DT67" s="785">
        <v>79.924592617091093</v>
      </c>
      <c r="DU67" s="780">
        <v>79.78745490938806</v>
      </c>
      <c r="DV67" s="780">
        <v>79.685888921345111</v>
      </c>
      <c r="DW67" s="780">
        <v>79.640563828159969</v>
      </c>
      <c r="DX67" s="780">
        <v>79.465600377474914</v>
      </c>
      <c r="DY67" s="780">
        <v>79.473447469679854</v>
      </c>
      <c r="DZ67" s="853">
        <v>-0.45114514741123912</v>
      </c>
      <c r="EA67" s="982"/>
      <c r="EB67" s="799"/>
    </row>
    <row r="68" spans="1:132" ht="3.75" customHeight="1" x14ac:dyDescent="0.2">
      <c r="A68" s="171"/>
      <c r="B68" s="1040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2"/>
      <c r="DJ68" s="781"/>
      <c r="DK68" s="586"/>
      <c r="DL68" s="912"/>
      <c r="DM68" s="781"/>
      <c r="DN68" s="586"/>
      <c r="DO68" s="781"/>
      <c r="DP68" s="586"/>
      <c r="DQ68" s="781"/>
      <c r="DR68" s="557"/>
      <c r="DS68" s="781"/>
      <c r="DT68" s="781"/>
      <c r="DU68" s="586"/>
      <c r="DV68" s="586"/>
      <c r="DW68" s="586"/>
      <c r="DX68" s="586"/>
      <c r="DY68" s="586"/>
      <c r="DZ68" s="541"/>
      <c r="EA68" s="982"/>
      <c r="EB68" s="799"/>
    </row>
    <row r="69" spans="1:132" x14ac:dyDescent="0.2">
      <c r="A69" s="171"/>
      <c r="B69" s="1040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562">
        <v>11719.136253791547</v>
      </c>
      <c r="DS69" s="809">
        <v>11722.91284031778</v>
      </c>
      <c r="DT69" s="809">
        <v>11744.437211956259</v>
      </c>
      <c r="DU69" s="362">
        <v>11731.765845537895</v>
      </c>
      <c r="DV69" s="362">
        <v>11732.875387794455</v>
      </c>
      <c r="DW69" s="362">
        <v>11635.081587610781</v>
      </c>
      <c r="DX69" s="362">
        <v>11622.543570620985</v>
      </c>
      <c r="DY69" s="362">
        <v>11610.116345721572</v>
      </c>
      <c r="DZ69" s="541">
        <v>-134.32086623468786</v>
      </c>
      <c r="EA69" s="982">
        <v>-1.1436977678074167</v>
      </c>
      <c r="EB69" s="799"/>
    </row>
    <row r="70" spans="1:132" x14ac:dyDescent="0.2">
      <c r="A70" s="171"/>
      <c r="B70" s="104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3">
        <v>95.144366876512805</v>
      </c>
      <c r="DJ70" s="785">
        <v>95.152851400978051</v>
      </c>
      <c r="DK70" s="780">
        <v>95.184650532956567</v>
      </c>
      <c r="DL70" s="913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563">
        <v>95.862831974179784</v>
      </c>
      <c r="DS70" s="785">
        <v>95.890328407637853</v>
      </c>
      <c r="DT70" s="785">
        <v>95.925370318022942</v>
      </c>
      <c r="DU70" s="780">
        <v>95.94236690182467</v>
      </c>
      <c r="DV70" s="780">
        <v>95.937134424286967</v>
      </c>
      <c r="DW70" s="780">
        <v>95.903380696964632</v>
      </c>
      <c r="DX70" s="780">
        <v>95.894298838451547</v>
      </c>
      <c r="DY70" s="780">
        <v>95.892372388568802</v>
      </c>
      <c r="DZ70" s="997">
        <v>-3.2997929454140262E-2</v>
      </c>
      <c r="EA70" s="982"/>
      <c r="EB70" s="799"/>
    </row>
    <row r="71" spans="1:132" ht="3" customHeight="1" x14ac:dyDescent="0.2">
      <c r="A71" s="171"/>
      <c r="B71" s="1040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2"/>
      <c r="DJ71" s="781"/>
      <c r="DK71" s="586"/>
      <c r="DL71" s="912"/>
      <c r="DM71" s="781"/>
      <c r="DN71" s="586"/>
      <c r="DO71" s="781"/>
      <c r="DP71" s="586"/>
      <c r="DQ71" s="781"/>
      <c r="DR71" s="557"/>
      <c r="DS71" s="781"/>
      <c r="DT71" s="781"/>
      <c r="DU71" s="586"/>
      <c r="DV71" s="586"/>
      <c r="DW71" s="586"/>
      <c r="DX71" s="586"/>
      <c r="DY71" s="586"/>
      <c r="DZ71" s="541"/>
      <c r="EA71" s="982"/>
      <c r="EB71" s="799"/>
    </row>
    <row r="72" spans="1:132" x14ac:dyDescent="0.2">
      <c r="A72" s="171"/>
      <c r="B72" s="1040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562">
        <v>806.0895524271134</v>
      </c>
      <c r="DS72" s="809">
        <v>800.62976245300104</v>
      </c>
      <c r="DT72" s="809">
        <v>786.0517403261789</v>
      </c>
      <c r="DU72" s="362">
        <v>789.47886891801556</v>
      </c>
      <c r="DV72" s="362">
        <v>802.19473397195134</v>
      </c>
      <c r="DW72" s="362">
        <v>798.21675491364249</v>
      </c>
      <c r="DX72" s="362">
        <v>797.98189765708241</v>
      </c>
      <c r="DY72" s="362">
        <v>797.63288495883171</v>
      </c>
      <c r="DZ72" s="541">
        <v>11.581144632652808</v>
      </c>
      <c r="EA72" s="982">
        <v>1.4733310847765635</v>
      </c>
      <c r="EB72" s="799"/>
    </row>
    <row r="73" spans="1:132" ht="12.75" customHeight="1" x14ac:dyDescent="0.2">
      <c r="A73" s="171"/>
      <c r="B73" s="104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3">
        <v>79.403270155672502</v>
      </c>
      <c r="DJ73" s="785">
        <v>80.090511639472965</v>
      </c>
      <c r="DK73" s="780">
        <v>80.631863444211234</v>
      </c>
      <c r="DL73" s="913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563">
        <v>81.906115052378127</v>
      </c>
      <c r="DS73" s="785">
        <v>81.960487058947919</v>
      </c>
      <c r="DT73" s="785">
        <v>81.876949069387834</v>
      </c>
      <c r="DU73" s="780">
        <v>81.946913986757608</v>
      </c>
      <c r="DV73" s="780">
        <v>82.379102284875259</v>
      </c>
      <c r="DW73" s="780">
        <v>82.361909414167741</v>
      </c>
      <c r="DX73" s="780">
        <v>82.335506556070598</v>
      </c>
      <c r="DY73" s="780">
        <v>82.30606443502532</v>
      </c>
      <c r="DZ73" s="853">
        <v>0.42911536563748598</v>
      </c>
      <c r="EA73" s="982"/>
      <c r="EB73" s="799"/>
    </row>
    <row r="74" spans="1:132" s="375" customFormat="1" ht="4.5" customHeight="1" x14ac:dyDescent="0.2">
      <c r="A74" s="171"/>
      <c r="B74" s="104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2"/>
      <c r="DL74" s="942"/>
      <c r="DM74" s="789"/>
      <c r="DN74" s="621"/>
      <c r="DO74" s="789"/>
      <c r="DP74" s="621"/>
      <c r="DQ74" s="789"/>
      <c r="DR74" s="703"/>
      <c r="DS74" s="789"/>
      <c r="DT74" s="789"/>
      <c r="DU74" s="621"/>
      <c r="DV74" s="621"/>
      <c r="DW74" s="621"/>
      <c r="DX74" s="621"/>
      <c r="DY74" s="998"/>
      <c r="DZ74" s="621"/>
      <c r="EA74" s="998"/>
      <c r="EB74" s="415"/>
    </row>
    <row r="75" spans="1:132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562">
        <v>4097.5457652556088</v>
      </c>
      <c r="DS75" s="809">
        <v>4290.7048043733066</v>
      </c>
      <c r="DT75" s="809">
        <v>4199.3198652381798</v>
      </c>
      <c r="DU75" s="362">
        <v>4132.7926448623439</v>
      </c>
      <c r="DV75" s="362">
        <v>4018.2256662955974</v>
      </c>
      <c r="DW75" s="362">
        <v>4005.4667518784318</v>
      </c>
      <c r="DX75" s="362">
        <v>3899.6982129435273</v>
      </c>
      <c r="DY75" s="362">
        <v>3894.7200209865946</v>
      </c>
      <c r="DZ75" s="289">
        <v>-304.59984425158518</v>
      </c>
      <c r="EA75" s="982">
        <v>-7.253551861410978</v>
      </c>
      <c r="EB75" s="799"/>
    </row>
    <row r="76" spans="1:132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562">
        <v>1893.0347283666179</v>
      </c>
      <c r="DS76" s="809">
        <v>2061.8479772317787</v>
      </c>
      <c r="DT76" s="809">
        <v>1965.0769192062678</v>
      </c>
      <c r="DU76" s="362">
        <v>1927.5682573236149</v>
      </c>
      <c r="DV76" s="362">
        <v>1818.1462586151604</v>
      </c>
      <c r="DW76" s="362">
        <v>1802.5647347492713</v>
      </c>
      <c r="DX76" s="362">
        <v>1710.7833456027695</v>
      </c>
      <c r="DY76" s="362">
        <v>1710.7775422951893</v>
      </c>
      <c r="DZ76" s="289">
        <v>-254.29937691107853</v>
      </c>
      <c r="EA76" s="982">
        <v>-12.940937549345133</v>
      </c>
      <c r="EB76" s="799"/>
    </row>
    <row r="77" spans="1:132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562">
        <v>552.98662618075798</v>
      </c>
      <c r="DS77" s="809">
        <v>558.14535761224488</v>
      </c>
      <c r="DT77" s="809">
        <v>569.24705037463571</v>
      </c>
      <c r="DU77" s="362">
        <v>569.26277772303206</v>
      </c>
      <c r="DV77" s="362">
        <v>563.16956430758</v>
      </c>
      <c r="DW77" s="362">
        <v>563.17514683090371</v>
      </c>
      <c r="DX77" s="362">
        <v>563.18072350874638</v>
      </c>
      <c r="DY77" s="362">
        <v>563.186357361516</v>
      </c>
      <c r="DZ77" s="289">
        <v>-6.0606930131197032</v>
      </c>
      <c r="EA77" s="982">
        <v>-1.0646858879867716</v>
      </c>
      <c r="EB77" s="799"/>
    </row>
    <row r="78" spans="1:132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562">
        <v>606.10526036823342</v>
      </c>
      <c r="DS78" s="809">
        <v>624.37118326928282</v>
      </c>
      <c r="DT78" s="809">
        <v>610.11887062727692</v>
      </c>
      <c r="DU78" s="362">
        <v>581.0125137756969</v>
      </c>
      <c r="DV78" s="362">
        <v>580.97912992285717</v>
      </c>
      <c r="DW78" s="362">
        <v>583.72403154825645</v>
      </c>
      <c r="DX78" s="362">
        <v>569.66327781201164</v>
      </c>
      <c r="DY78" s="362">
        <v>564.65492990988912</v>
      </c>
      <c r="DZ78" s="289">
        <v>-45.4639407173878</v>
      </c>
      <c r="EA78" s="982">
        <v>-7.4516529329186838</v>
      </c>
      <c r="EB78" s="799"/>
    </row>
    <row r="79" spans="1:132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562">
        <v>1045.4191503400002</v>
      </c>
      <c r="DS79" s="809">
        <v>1046.3402862600001</v>
      </c>
      <c r="DT79" s="809">
        <v>1054.8770250299997</v>
      </c>
      <c r="DU79" s="362">
        <v>1054.9490960400001</v>
      </c>
      <c r="DV79" s="362">
        <v>1055.93071345</v>
      </c>
      <c r="DW79" s="362">
        <v>1056.0028387500001</v>
      </c>
      <c r="DX79" s="362">
        <v>1056.07086602</v>
      </c>
      <c r="DY79" s="362">
        <v>1056.1011914199999</v>
      </c>
      <c r="DZ79" s="289">
        <v>1.224166390000164</v>
      </c>
      <c r="EA79" s="982">
        <v>0.11604825595337154</v>
      </c>
      <c r="EB79" s="799"/>
    </row>
    <row r="80" spans="1:132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562">
        <v>1108.0144240206548</v>
      </c>
      <c r="DS80" s="809">
        <v>1292.5159239309996</v>
      </c>
      <c r="DT80" s="809">
        <v>1159.3125731268103</v>
      </c>
      <c r="DU80" s="362">
        <v>1098.9490906724734</v>
      </c>
      <c r="DV80" s="362">
        <v>987.66972042271823</v>
      </c>
      <c r="DW80" s="362">
        <v>976.43504400734719</v>
      </c>
      <c r="DX80" s="362">
        <v>872.17416596357509</v>
      </c>
      <c r="DY80" s="362">
        <v>868.38460233756007</v>
      </c>
      <c r="DZ80" s="289">
        <v>-290.92797078925025</v>
      </c>
      <c r="EA80" s="982">
        <v>-25.09486893638886</v>
      </c>
      <c r="EB80" s="799"/>
    </row>
    <row r="81" spans="1:132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562">
        <v>951.87165256242133</v>
      </c>
      <c r="DS81" s="809">
        <v>1120.0346702817169</v>
      </c>
      <c r="DT81" s="809">
        <v>1003.6167252595335</v>
      </c>
      <c r="DU81" s="362">
        <v>972.37956034677643</v>
      </c>
      <c r="DV81" s="362">
        <v>861.10821383986104</v>
      </c>
      <c r="DW81" s="362">
        <v>848.42221371909068</v>
      </c>
      <c r="DX81" s="362">
        <v>759.02591634156352</v>
      </c>
      <c r="DY81" s="362">
        <v>759.80186645767094</v>
      </c>
      <c r="DZ81" s="289">
        <v>-243.81485880186256</v>
      </c>
      <c r="EA81" s="982">
        <v>-24.293622521965496</v>
      </c>
      <c r="EB81" s="799"/>
    </row>
    <row r="82" spans="1:132" x14ac:dyDescent="0.2">
      <c r="A82" s="171"/>
      <c r="B82" s="1040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562">
        <v>156.1427714582334</v>
      </c>
      <c r="DS82" s="809">
        <v>172.48125364928285</v>
      </c>
      <c r="DT82" s="809">
        <v>155.69584786727683</v>
      </c>
      <c r="DU82" s="362">
        <v>126.5695303256969</v>
      </c>
      <c r="DV82" s="362">
        <v>126.56150658285729</v>
      </c>
      <c r="DW82" s="362">
        <v>128.01283028825654</v>
      </c>
      <c r="DX82" s="362">
        <v>113.14824962201172</v>
      </c>
      <c r="DY82" s="362">
        <v>108.58273587988919</v>
      </c>
      <c r="DZ82" s="289">
        <v>-47.11311198738764</v>
      </c>
      <c r="EA82" s="982">
        <v>-30.259709961918368</v>
      </c>
      <c r="EB82" s="799"/>
    </row>
    <row r="83" spans="1:132" ht="12.75" hidden="1" customHeight="1" outlineLevel="1" x14ac:dyDescent="0.2">
      <c r="A83" s="171"/>
      <c r="B83" s="1040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9"/>
      <c r="DJ83" s="791"/>
      <c r="DK83" s="616"/>
      <c r="DL83" s="919"/>
      <c r="DM83" s="791"/>
      <c r="DN83" s="616"/>
      <c r="DO83" s="791"/>
      <c r="DP83" s="616"/>
      <c r="DQ83" s="791"/>
      <c r="DR83" s="704"/>
      <c r="DS83" s="791"/>
      <c r="DT83" s="791"/>
      <c r="DU83" s="616"/>
      <c r="DV83" s="616"/>
      <c r="DW83" s="616"/>
      <c r="DX83" s="616"/>
      <c r="DY83" s="616"/>
      <c r="DZ83" s="289">
        <v>0</v>
      </c>
      <c r="EA83" s="982" t="e">
        <v>#DIV/0!</v>
      </c>
      <c r="EB83" s="799" t="s">
        <v>264</v>
      </c>
    </row>
    <row r="84" spans="1:132" collapsed="1" x14ac:dyDescent="0.2">
      <c r="A84" s="171"/>
      <c r="B84" s="1040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562">
        <v>24301.78480806269</v>
      </c>
      <c r="DS84" s="809">
        <v>24147.091725238108</v>
      </c>
      <c r="DT84" s="809">
        <v>24123.849742775252</v>
      </c>
      <c r="DU84" s="362">
        <v>24090.208194388946</v>
      </c>
      <c r="DV84" s="362">
        <v>24104.510273244636</v>
      </c>
      <c r="DW84" s="362">
        <v>24114.076662253388</v>
      </c>
      <c r="DX84" s="362">
        <v>24136.506467272597</v>
      </c>
      <c r="DY84" s="362">
        <v>24151.440039658904</v>
      </c>
      <c r="DZ84" s="289">
        <v>27.590296883652627</v>
      </c>
      <c r="EA84" s="982">
        <v>0.11436937793030122</v>
      </c>
      <c r="EB84" s="799"/>
    </row>
    <row r="85" spans="1:132" ht="12.75" hidden="1" customHeight="1" x14ac:dyDescent="0.2">
      <c r="A85" s="171"/>
      <c r="B85" s="1040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20"/>
      <c r="DJ85" s="795"/>
      <c r="DK85" s="617"/>
      <c r="DL85" s="920"/>
      <c r="DM85" s="795"/>
      <c r="DN85" s="617"/>
      <c r="DO85" s="795"/>
      <c r="DP85" s="617"/>
      <c r="DQ85" s="795"/>
      <c r="DR85" s="1012"/>
      <c r="DS85" s="795"/>
      <c r="DT85" s="795"/>
      <c r="DU85" s="617"/>
      <c r="DV85" s="617"/>
      <c r="DW85" s="617"/>
      <c r="DX85" s="617"/>
      <c r="DY85" s="617"/>
      <c r="DZ85" s="289">
        <v>0</v>
      </c>
      <c r="EA85" s="970" t="e">
        <v>#DIV/0!</v>
      </c>
      <c r="EB85" s="799" t="s">
        <v>264</v>
      </c>
    </row>
    <row r="86" spans="1:132" ht="13.5" thickBot="1" x14ac:dyDescent="0.25">
      <c r="A86" s="171"/>
      <c r="B86" s="1040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1">
        <v>97.782514621637958</v>
      </c>
      <c r="DJ86" s="877">
        <v>97.844457711975522</v>
      </c>
      <c r="DK86" s="943">
        <v>97.899882784482401</v>
      </c>
      <c r="DL86" s="954">
        <v>97.959281186518581</v>
      </c>
      <c r="DM86" s="877">
        <v>98.016068183502398</v>
      </c>
      <c r="DN86" s="943">
        <v>98.096580004560394</v>
      </c>
      <c r="DO86" s="877">
        <v>98.140927381845998</v>
      </c>
      <c r="DP86" s="943">
        <v>98.187899653612092</v>
      </c>
      <c r="DQ86" s="877">
        <v>98.245917590752796</v>
      </c>
      <c r="DR86" s="1013">
        <v>98.282910426259434</v>
      </c>
      <c r="DS86" s="1023">
        <v>98.283293098112352</v>
      </c>
      <c r="DT86" s="1023">
        <v>98.284320050623833</v>
      </c>
      <c r="DU86" s="943">
        <v>98.285929523069427</v>
      </c>
      <c r="DV86" s="933">
        <v>98.289268807590645</v>
      </c>
      <c r="DW86" s="933">
        <v>98.291418157290096</v>
      </c>
      <c r="DX86" s="933">
        <v>98.292828902226731</v>
      </c>
      <c r="DY86" s="933">
        <v>98.295257762418686</v>
      </c>
      <c r="DZ86" s="850">
        <v>1.0937711794852589E-2</v>
      </c>
      <c r="EA86" s="977"/>
      <c r="EB86" s="799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574"/>
      <c r="DS87" s="759"/>
      <c r="DT87" s="759"/>
      <c r="DU87" s="266"/>
      <c r="DV87" s="266"/>
      <c r="DW87" s="266"/>
      <c r="DX87" s="266"/>
      <c r="DY87" s="266"/>
      <c r="DZ87" s="974"/>
      <c r="EA87" s="975"/>
      <c r="EB87" s="415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575">
        <v>6.96</v>
      </c>
      <c r="DS88" s="802">
        <v>6.96</v>
      </c>
      <c r="DT88" s="802">
        <v>6.96</v>
      </c>
      <c r="DU88" s="619">
        <v>6.96</v>
      </c>
      <c r="DV88" s="619">
        <v>6.96</v>
      </c>
      <c r="DW88" s="619">
        <v>6.96</v>
      </c>
      <c r="DX88" s="619">
        <v>6.96</v>
      </c>
      <c r="DY88" s="619">
        <v>6.96</v>
      </c>
      <c r="DZ88" s="289">
        <v>0</v>
      </c>
      <c r="EA88" s="982">
        <v>0</v>
      </c>
      <c r="EB88" s="415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575">
        <v>6.86</v>
      </c>
      <c r="DS89" s="802">
        <v>6.86</v>
      </c>
      <c r="DT89" s="802">
        <v>6.86</v>
      </c>
      <c r="DU89" s="619">
        <v>6.86</v>
      </c>
      <c r="DV89" s="619">
        <v>6.86</v>
      </c>
      <c r="DW89" s="619">
        <v>6.86</v>
      </c>
      <c r="DX89" s="619">
        <v>6.86</v>
      </c>
      <c r="DY89" s="619">
        <v>6.86</v>
      </c>
      <c r="DZ89" s="289">
        <v>0</v>
      </c>
      <c r="EA89" s="982">
        <v>0</v>
      </c>
      <c r="EB89" s="415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575">
        <v>6.9609009753430335</v>
      </c>
      <c r="DS90" s="800">
        <v>6.9681037279618474</v>
      </c>
      <c r="DT90" s="800">
        <v>6.9865376831493471</v>
      </c>
      <c r="DU90" s="935">
        <v>6.9721893198535554</v>
      </c>
      <c r="DV90" s="935">
        <v>6.9818308179170598</v>
      </c>
      <c r="DW90" s="935">
        <v>6.9712494286288322</v>
      </c>
      <c r="DX90" s="935">
        <v>6.9624005703946885</v>
      </c>
      <c r="DY90" s="935">
        <v>6.951443492655045</v>
      </c>
      <c r="DZ90" s="983">
        <v>-3.5094190494302069E-2</v>
      </c>
      <c r="EA90" s="982">
        <v>-0.50231161822750225</v>
      </c>
      <c r="EB90" s="614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03">
        <v>60.009946519696371</v>
      </c>
      <c r="DS91" s="1024"/>
      <c r="DT91" s="1024"/>
      <c r="DU91" s="269"/>
      <c r="DV91" s="269"/>
      <c r="DW91" s="269"/>
      <c r="DX91" s="269"/>
      <c r="DY91" s="269"/>
      <c r="DZ91" s="831"/>
      <c r="EA91" s="970"/>
      <c r="EB91" s="415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575">
        <v>2.28329</v>
      </c>
      <c r="DS92" s="802">
        <v>2.2840600000000002</v>
      </c>
      <c r="DT92" s="802">
        <v>2.2847300000000001</v>
      </c>
      <c r="DU92" s="619">
        <v>2.28491</v>
      </c>
      <c r="DV92" s="619">
        <v>2.2849699999999999</v>
      </c>
      <c r="DW92" s="619">
        <v>2.2850299999999999</v>
      </c>
      <c r="DX92" s="619">
        <v>2.2850899999999998</v>
      </c>
      <c r="DY92" s="619">
        <v>2.2851499999999998</v>
      </c>
      <c r="DZ92" s="289">
        <v>4.1999999999964288E-4</v>
      </c>
      <c r="EA92" s="982">
        <v>1.8382916143244721E-2</v>
      </c>
      <c r="EB92" s="415"/>
    </row>
    <row r="93" spans="1:132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684">
        <v>2.2835100000000002</v>
      </c>
      <c r="DS93" s="1024"/>
      <c r="DT93" s="1024"/>
      <c r="DU93" s="269"/>
      <c r="DV93" s="269"/>
      <c r="DW93" s="269"/>
      <c r="DX93" s="269"/>
      <c r="DY93" s="269"/>
      <c r="DZ93" s="849"/>
      <c r="EA93" s="977"/>
      <c r="EB93" s="415"/>
    </row>
    <row r="94" spans="1:132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3"/>
      <c r="DJ94" s="792"/>
      <c r="DK94" s="672"/>
      <c r="DL94" s="923"/>
      <c r="DM94" s="792"/>
      <c r="DN94" s="672"/>
      <c r="DO94" s="792"/>
      <c r="DP94" s="672"/>
      <c r="DQ94" s="792"/>
      <c r="DR94" s="706"/>
      <c r="DS94" s="792"/>
      <c r="DT94" s="792"/>
      <c r="DU94" s="672"/>
      <c r="DV94" s="672"/>
      <c r="DW94" s="672"/>
      <c r="DX94" s="672"/>
      <c r="DY94" s="672"/>
      <c r="DZ94" s="974"/>
      <c r="EA94" s="975"/>
      <c r="EB94" s="415"/>
    </row>
    <row r="95" spans="1:132" ht="12.75" customHeight="1" thickBot="1" x14ac:dyDescent="0.25">
      <c r="A95" s="171"/>
      <c r="B95" s="1039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4">
        <v>1023.2869370581952</v>
      </c>
      <c r="DJ95" s="845">
        <v>1029.8311168660698</v>
      </c>
      <c r="DK95" s="824">
        <v>992.01537736613113</v>
      </c>
      <c r="DL95" s="924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1014">
        <v>831.74737114857362</v>
      </c>
      <c r="DS95" s="845">
        <v>851.25377021854445</v>
      </c>
      <c r="DT95" s="845">
        <v>875.88655543563698</v>
      </c>
      <c r="DU95" s="824">
        <v>875.88655543563698</v>
      </c>
      <c r="DV95" s="824">
        <v>875.88655543563698</v>
      </c>
      <c r="DW95" s="824">
        <v>875.88655543563698</v>
      </c>
      <c r="DX95" s="824">
        <v>875.88655543563698</v>
      </c>
      <c r="DY95" s="824">
        <v>872.42834001895062</v>
      </c>
      <c r="DZ95" s="289">
        <v>-3.4582154166863575</v>
      </c>
      <c r="EA95" s="982">
        <v>-0.39482458033236467</v>
      </c>
      <c r="EB95" s="614"/>
    </row>
    <row r="96" spans="1:132" x14ac:dyDescent="0.2">
      <c r="A96" s="171"/>
      <c r="B96" s="1039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5"/>
      <c r="DJ96" s="925"/>
      <c r="DK96" s="925"/>
      <c r="DL96" s="925"/>
      <c r="DM96" s="768"/>
      <c r="DN96" s="317"/>
      <c r="DO96" s="768"/>
      <c r="DP96" s="317"/>
      <c r="DQ96" s="768"/>
      <c r="DR96" s="319"/>
      <c r="DS96" s="768"/>
      <c r="DT96" s="768"/>
      <c r="DU96" s="317"/>
      <c r="DV96" s="317"/>
      <c r="DW96" s="317"/>
      <c r="DX96" s="317"/>
      <c r="DY96" s="317"/>
      <c r="DZ96" s="473"/>
      <c r="EA96" s="319"/>
      <c r="EB96" s="415"/>
    </row>
    <row r="97" spans="1:132" ht="12.75" hidden="1" customHeight="1" x14ac:dyDescent="0.2">
      <c r="A97" s="171"/>
      <c r="B97" s="1039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9">
        <v>171.39097450929464</v>
      </c>
      <c r="DK97" s="944"/>
      <c r="DL97" s="944"/>
      <c r="DM97" s="794"/>
      <c r="DN97" s="318"/>
      <c r="DO97" s="794"/>
      <c r="DP97" s="318"/>
      <c r="DQ97" s="794"/>
      <c r="DR97" s="870"/>
      <c r="DS97" s="794"/>
      <c r="DT97" s="794"/>
      <c r="DU97" s="318"/>
      <c r="DV97" s="318"/>
      <c r="DW97" s="318"/>
      <c r="DX97" s="318"/>
      <c r="DY97" s="318"/>
      <c r="DZ97" s="474"/>
      <c r="EA97" s="870"/>
      <c r="EB97" s="415"/>
    </row>
    <row r="98" spans="1:132" x14ac:dyDescent="0.2">
      <c r="A98" s="171"/>
      <c r="B98" s="1039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7">
        <v>4.1574338297856173E-2</v>
      </c>
      <c r="DQ98" s="465">
        <v>0.17209291673276894</v>
      </c>
      <c r="DR98" s="465">
        <v>-8.6218716502461934E-2</v>
      </c>
      <c r="DS98" s="794"/>
      <c r="DT98" s="794"/>
      <c r="DU98" s="318"/>
      <c r="DV98" s="318"/>
      <c r="DW98" s="318"/>
      <c r="DX98" s="318"/>
      <c r="DY98" s="318"/>
      <c r="DZ98" s="474"/>
      <c r="EA98" s="870"/>
      <c r="EB98" s="415"/>
    </row>
    <row r="99" spans="1:132" x14ac:dyDescent="0.2">
      <c r="A99" s="171"/>
      <c r="B99" s="1039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7">
        <v>0.63144074969263553</v>
      </c>
      <c r="DQ99" s="432">
        <v>0.80462033122898902</v>
      </c>
      <c r="DR99" s="465">
        <v>0.71770788140421704</v>
      </c>
      <c r="DS99" s="794"/>
      <c r="DT99" s="794"/>
      <c r="DU99" s="318"/>
      <c r="DV99" s="318"/>
      <c r="DW99" s="318"/>
      <c r="DX99" s="318"/>
      <c r="DY99" s="318"/>
      <c r="DZ99" s="474"/>
      <c r="EA99" s="870"/>
      <c r="EB99" s="415"/>
    </row>
    <row r="100" spans="1:132" x14ac:dyDescent="0.2">
      <c r="A100" s="171"/>
      <c r="B100" s="1039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7">
        <v>2.4447808731858478</v>
      </c>
      <c r="DQ100" s="432">
        <v>1.8160838649074362</v>
      </c>
      <c r="DR100" s="465">
        <v>0.91895033589535213</v>
      </c>
      <c r="DS100" s="794"/>
      <c r="DT100" s="794"/>
      <c r="DU100" s="318"/>
      <c r="DV100" s="318"/>
      <c r="DW100" s="318"/>
      <c r="DX100" s="318"/>
      <c r="DY100" s="318"/>
      <c r="DZ100" s="474"/>
      <c r="EA100" s="870"/>
      <c r="EB100" s="415"/>
    </row>
    <row r="101" spans="1:132" hidden="1" x14ac:dyDescent="0.2">
      <c r="A101" s="171"/>
      <c r="B101" s="1039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8">
        <v>301.36886375764584</v>
      </c>
      <c r="DQ101" s="929">
        <v>301.36886375764584</v>
      </c>
      <c r="DR101" s="947">
        <v>301.36886375764584</v>
      </c>
      <c r="DS101" s="794"/>
      <c r="DT101" s="794"/>
      <c r="DU101" s="318"/>
      <c r="DV101" s="318"/>
      <c r="DW101" s="318"/>
      <c r="DX101" s="318"/>
      <c r="DY101" s="318"/>
      <c r="DZ101" s="474"/>
      <c r="EA101" s="870"/>
      <c r="EB101" s="415"/>
    </row>
    <row r="102" spans="1:132" x14ac:dyDescent="0.2">
      <c r="A102" s="171"/>
      <c r="B102" s="1039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9">
        <v>2.0276887909376731E-2</v>
      </c>
      <c r="DQ102" s="429">
        <v>7.8171776438861695E-2</v>
      </c>
      <c r="DR102" s="430">
        <v>-4.3771933575940072E-2</v>
      </c>
      <c r="DS102" s="794"/>
      <c r="DT102" s="794"/>
      <c r="DU102" s="318"/>
      <c r="DV102" s="318"/>
      <c r="DW102" s="318"/>
      <c r="DX102" s="318"/>
      <c r="DY102" s="318"/>
      <c r="DZ102" s="474"/>
      <c r="EA102" s="870"/>
      <c r="EB102" s="415"/>
    </row>
    <row r="103" spans="1:132" x14ac:dyDescent="0.2">
      <c r="A103" s="171"/>
      <c r="B103" s="1039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9">
        <v>0.47821626135220452</v>
      </c>
      <c r="DQ103" s="429">
        <v>0.55676186793778282</v>
      </c>
      <c r="DR103" s="430">
        <v>0.51274622892683031</v>
      </c>
      <c r="DS103" s="794"/>
      <c r="DT103" s="794"/>
      <c r="DU103" s="318"/>
      <c r="DV103" s="318"/>
      <c r="DW103" s="318"/>
      <c r="DX103" s="318"/>
      <c r="DY103" s="318"/>
      <c r="DZ103" s="474"/>
      <c r="EA103" s="870"/>
      <c r="EB103" s="415"/>
    </row>
    <row r="104" spans="1:132" x14ac:dyDescent="0.2">
      <c r="A104" s="171"/>
      <c r="B104" s="1039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30">
        <v>1.0315473919317419</v>
      </c>
      <c r="DS104" s="794"/>
      <c r="DT104" s="794"/>
      <c r="DU104" s="318"/>
      <c r="DV104" s="318"/>
      <c r="DW104" s="318"/>
      <c r="DX104" s="318"/>
      <c r="DY104" s="318"/>
      <c r="DZ104" s="474"/>
      <c r="EA104" s="870"/>
      <c r="EB104" s="415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794"/>
      <c r="DT105" s="794"/>
      <c r="DU105" s="318"/>
      <c r="DV105" s="318"/>
      <c r="DW105" s="318"/>
      <c r="DX105" s="318"/>
      <c r="DY105" s="318"/>
      <c r="DZ105" s="474"/>
      <c r="EA105" s="870"/>
      <c r="EB105" s="415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794"/>
      <c r="DT106" s="794"/>
      <c r="DU106" s="318"/>
      <c r="DV106" s="318"/>
      <c r="DW106" s="318"/>
      <c r="DX106" s="318"/>
      <c r="DY106" s="318"/>
      <c r="DZ106" s="474"/>
      <c r="EA106" s="870"/>
      <c r="EB106" s="415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794"/>
      <c r="DT107" s="794"/>
      <c r="DU107" s="318"/>
      <c r="DV107" s="318"/>
      <c r="DW107" s="318"/>
      <c r="DX107" s="318"/>
      <c r="DY107" s="318"/>
      <c r="DZ107" s="474"/>
      <c r="EA107" s="870"/>
      <c r="EB107" s="415"/>
    </row>
    <row r="108" spans="1:132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794"/>
      <c r="DT108" s="794"/>
      <c r="DU108" s="318"/>
      <c r="DV108" s="318"/>
      <c r="DW108" s="318"/>
      <c r="DX108" s="318"/>
      <c r="DY108" s="318"/>
      <c r="DZ108" s="875"/>
      <c r="EA108" s="876"/>
      <c r="EB108" s="415"/>
    </row>
    <row r="109" spans="1:132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5"/>
      <c r="DJ109" s="768"/>
      <c r="DK109" s="317"/>
      <c r="DL109" s="925"/>
      <c r="DM109" s="768"/>
      <c r="DN109" s="317"/>
      <c r="DO109" s="925"/>
      <c r="DP109" s="925"/>
      <c r="DQ109" s="925"/>
      <c r="DR109" s="768"/>
      <c r="DS109" s="768"/>
      <c r="DT109" s="768"/>
      <c r="DU109" s="317"/>
      <c r="DV109" s="317"/>
      <c r="DW109" s="317"/>
      <c r="DX109" s="317"/>
      <c r="DY109" s="317"/>
      <c r="DZ109" s="475"/>
      <c r="EA109" s="416"/>
      <c r="EB109" s="415"/>
    </row>
    <row r="110" spans="1:132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7">
        <v>2.5</v>
      </c>
      <c r="DJ110" s="786">
        <v>2.5</v>
      </c>
      <c r="DK110" s="587">
        <v>2.5</v>
      </c>
      <c r="DL110" s="927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4">
        <v>2.5</v>
      </c>
      <c r="DS110" s="786">
        <v>2.5</v>
      </c>
      <c r="DT110" s="786">
        <v>2.5</v>
      </c>
      <c r="DU110" s="587">
        <v>2.5</v>
      </c>
      <c r="DV110" s="587">
        <v>2.5</v>
      </c>
      <c r="DW110" s="587">
        <v>2.5</v>
      </c>
      <c r="DX110" s="587">
        <v>2.5</v>
      </c>
      <c r="DY110" s="587">
        <v>2.5</v>
      </c>
      <c r="DZ110" s="289"/>
      <c r="EA110" s="851"/>
      <c r="EB110" s="415"/>
    </row>
    <row r="111" spans="1:132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8">
        <v>4</v>
      </c>
      <c r="DJ111" s="609">
        <v>4</v>
      </c>
      <c r="DK111" s="815">
        <v>4</v>
      </c>
      <c r="DL111" s="957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1015">
        <v>4</v>
      </c>
      <c r="DS111" s="1025">
        <v>4</v>
      </c>
      <c r="DT111" s="1025">
        <v>4</v>
      </c>
      <c r="DU111" s="910">
        <v>4</v>
      </c>
      <c r="DV111" s="934">
        <v>4</v>
      </c>
      <c r="DW111" s="934">
        <v>4</v>
      </c>
      <c r="DX111" s="934">
        <v>4</v>
      </c>
      <c r="DY111" s="910">
        <v>4</v>
      </c>
      <c r="DZ111" s="850"/>
      <c r="EA111" s="852"/>
      <c r="EB111" s="415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0"/>
      <c r="EA112" s="240"/>
      <c r="EB112" s="304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1033"/>
      <c r="EA113" s="1033"/>
      <c r="EB113" s="304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1"/>
      <c r="EA114" s="242"/>
      <c r="EB114" s="304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1"/>
      <c r="EA115" s="242"/>
      <c r="EB115" s="304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1"/>
      <c r="EA116" s="242"/>
      <c r="EB116" s="304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1"/>
      <c r="EA117" s="240"/>
      <c r="EB117" s="304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240"/>
      <c r="EA118" s="240"/>
      <c r="EB118" s="304"/>
    </row>
    <row r="119" spans="3:132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240"/>
      <c r="EA119" s="240"/>
      <c r="EB119" s="304"/>
    </row>
    <row r="120" spans="3:132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240"/>
      <c r="EA120" s="240"/>
      <c r="EB120" s="304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240"/>
      <c r="EA121" s="240"/>
      <c r="EB121" s="304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240"/>
      <c r="EA122" s="240"/>
      <c r="EB122" s="304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304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304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304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304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304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304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304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304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304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</row>
    <row r="135" spans="3:132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</row>
    <row r="136" spans="3:132" ht="14.25" x14ac:dyDescent="0.25">
      <c r="C136" s="818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  <ignoredErrors>
    <ignoredError sqref="DZ21:EA26 DW50:DY5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Q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11.42578125" style="819"/>
    <col min="130" max="147" width="11.42578125" style="169"/>
  </cols>
  <sheetData>
    <row r="2" spans="3:13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9"/>
      <c r="DK3" s="879"/>
      <c r="DL3" s="879"/>
      <c r="DM3" s="879"/>
      <c r="DN3" s="879"/>
      <c r="DO3" s="879"/>
      <c r="DP3" s="879"/>
      <c r="DQ3" s="879"/>
      <c r="DR3" s="879"/>
      <c r="DS3" s="879"/>
      <c r="DT3" s="879"/>
      <c r="DU3" s="879"/>
      <c r="DV3" s="879"/>
      <c r="DW3" s="879"/>
      <c r="DX3" s="879"/>
      <c r="DY3" s="879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27" t="s">
        <v>237</v>
      </c>
      <c r="DI4" s="1027" t="str">
        <f>+entero!DI3</f>
        <v>2017
A fines de Dic</v>
      </c>
      <c r="DJ4" s="1027" t="str">
        <f>+entero!DJ3</f>
        <v>2018
A fines de Ene</v>
      </c>
      <c r="DK4" s="1027" t="str">
        <f>+entero!DK3</f>
        <v>2018
A fines de Feb</v>
      </c>
      <c r="DL4" s="1027" t="str">
        <f>+entero!DL3</f>
        <v>2018
A fines de Mar</v>
      </c>
      <c r="DM4" s="1027" t="str">
        <f>+entero!DM3</f>
        <v>2018
A fines de Abr</v>
      </c>
      <c r="DN4" s="1027" t="str">
        <f>+entero!DN3</f>
        <v>2018
A fines de May</v>
      </c>
      <c r="DO4" s="1027" t="str">
        <f>+entero!DO3</f>
        <v>2018
A fines de Jun</v>
      </c>
      <c r="DP4" s="1027" t="str">
        <f>+entero!DP3</f>
        <v>2018
A fines de Jul</v>
      </c>
      <c r="DQ4" s="1027" t="str">
        <f>+entero!DQ3</f>
        <v>2018
A fines de Ago</v>
      </c>
      <c r="DR4" s="1027" t="str">
        <f>+entero!DR3</f>
        <v>2018
A fines de Sep</v>
      </c>
      <c r="DS4" s="1048" t="str">
        <f>+entero!DS3</f>
        <v>Semana 1°</v>
      </c>
      <c r="DT4" s="1048" t="str">
        <f>+entero!DT3</f>
        <v>Semana 2°</v>
      </c>
      <c r="DU4" s="1034" t="str">
        <f>+entero!DU3</f>
        <v>Semana 3°</v>
      </c>
      <c r="DV4" s="1035"/>
      <c r="DW4" s="1035"/>
      <c r="DX4" s="1035"/>
      <c r="DY4" s="1035"/>
      <c r="DZ4" s="1050" t="s">
        <v>253</v>
      </c>
      <c r="EA4" s="1051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4"/>
      <c r="E5" s="1052"/>
      <c r="F5" s="1052"/>
      <c r="G5" s="1052"/>
      <c r="H5" s="1052"/>
      <c r="I5" s="1052"/>
      <c r="J5" s="1052"/>
      <c r="K5" s="1052"/>
      <c r="L5" s="1052"/>
      <c r="M5" s="1052"/>
      <c r="N5" s="1052"/>
      <c r="O5" s="1052"/>
      <c r="P5" s="1052"/>
      <c r="Q5" s="1052"/>
      <c r="R5" s="1052"/>
      <c r="S5" s="1052"/>
      <c r="T5" s="1052"/>
      <c r="U5" s="1052"/>
      <c r="V5" s="1052"/>
      <c r="W5" s="1052"/>
      <c r="X5" s="1052"/>
      <c r="Y5" s="1052"/>
      <c r="Z5" s="1052"/>
      <c r="AA5" s="1052"/>
      <c r="AB5" s="1052"/>
      <c r="AC5" s="1052"/>
      <c r="AD5" s="1052"/>
      <c r="AE5" s="1052"/>
      <c r="AF5" s="1052"/>
      <c r="AG5" s="1052"/>
      <c r="AH5" s="1052"/>
      <c r="AI5" s="1052"/>
      <c r="AJ5" s="1052"/>
      <c r="AK5" s="1052"/>
      <c r="AL5" s="1052"/>
      <c r="AM5" s="1052"/>
      <c r="AN5" s="1052"/>
      <c r="AO5" s="1052"/>
      <c r="AP5" s="1052"/>
      <c r="AQ5" s="1052"/>
      <c r="AR5" s="1052"/>
      <c r="AS5" s="1052"/>
      <c r="AT5" s="1052"/>
      <c r="AU5" s="1052"/>
      <c r="AV5" s="1052"/>
      <c r="AW5" s="1052"/>
      <c r="AX5" s="1052"/>
      <c r="AY5" s="1052"/>
      <c r="AZ5" s="1052"/>
      <c r="BA5" s="1052"/>
      <c r="BB5" s="1052"/>
      <c r="BC5" s="1052"/>
      <c r="BD5" s="1052"/>
      <c r="BE5" s="1052"/>
      <c r="BF5" s="1052"/>
      <c r="BG5" s="1052"/>
      <c r="BH5" s="1052"/>
      <c r="BI5" s="1052"/>
      <c r="BJ5" s="1052"/>
      <c r="BK5" s="1052"/>
      <c r="BL5" s="1052"/>
      <c r="BM5" s="1052"/>
      <c r="BN5" s="1052"/>
      <c r="BO5" s="1052"/>
      <c r="BP5" s="1052"/>
      <c r="BQ5" s="1052"/>
      <c r="BR5" s="1052"/>
      <c r="BS5" s="1052"/>
      <c r="BT5" s="1052"/>
      <c r="BU5" s="1052"/>
      <c r="BV5" s="1052"/>
      <c r="BW5" s="1052"/>
      <c r="BX5" s="1052"/>
      <c r="BY5" s="1052"/>
      <c r="BZ5" s="1052"/>
      <c r="CA5" s="1052"/>
      <c r="CB5" s="1052"/>
      <c r="CC5" s="1052"/>
      <c r="CD5" s="1052"/>
      <c r="CE5" s="1052"/>
      <c r="CF5" s="1052"/>
      <c r="CG5" s="1052"/>
      <c r="CH5" s="1052"/>
      <c r="CI5" s="1052"/>
      <c r="CJ5" s="1052"/>
      <c r="CK5" s="1052"/>
      <c r="CL5" s="1052"/>
      <c r="CM5" s="1052"/>
      <c r="CN5" s="1052"/>
      <c r="CO5" s="1052"/>
      <c r="CP5" s="1052"/>
      <c r="CQ5" s="1052"/>
      <c r="CR5" s="1052"/>
      <c r="CS5" s="1052"/>
      <c r="CT5" s="1052"/>
      <c r="CU5" s="1052"/>
      <c r="CV5" s="1052"/>
      <c r="CW5" s="1052"/>
      <c r="CX5" s="1052"/>
      <c r="CY5" s="1052"/>
      <c r="CZ5" s="1052"/>
      <c r="DA5" s="1052"/>
      <c r="DB5" s="1052"/>
      <c r="DC5" s="1052"/>
      <c r="DD5" s="1052"/>
      <c r="DE5" s="1052"/>
      <c r="DF5" s="1052"/>
      <c r="DG5" s="1052"/>
      <c r="DH5" s="1053"/>
      <c r="DI5" s="1028">
        <f>+entero!DI4</f>
        <v>0</v>
      </c>
      <c r="DJ5" s="1028">
        <f>+entero!DJ4</f>
        <v>0</v>
      </c>
      <c r="DK5" s="1028">
        <f>+entero!DK4</f>
        <v>0</v>
      </c>
      <c r="DL5" s="1028">
        <f>+entero!DL4</f>
        <v>0</v>
      </c>
      <c r="DM5" s="1028">
        <f>+entero!DM4</f>
        <v>0</v>
      </c>
      <c r="DN5" s="1028">
        <f>+entero!DN4</f>
        <v>0</v>
      </c>
      <c r="DO5" s="1028">
        <f>+entero!DO4</f>
        <v>0</v>
      </c>
      <c r="DP5" s="1028">
        <f>+entero!DP4</f>
        <v>0</v>
      </c>
      <c r="DQ5" s="1028">
        <f>+entero!DQ4</f>
        <v>0</v>
      </c>
      <c r="DR5" s="1028">
        <f>+entero!DR4</f>
        <v>0</v>
      </c>
      <c r="DS5" s="1049">
        <f>+entero!DS4</f>
        <v>43378</v>
      </c>
      <c r="DT5" s="1049">
        <f>+entero!DT4</f>
        <v>43385</v>
      </c>
      <c r="DU5" s="962">
        <f>+entero!DU4</f>
        <v>43388</v>
      </c>
      <c r="DV5" s="962">
        <f>+entero!DV4</f>
        <v>43389</v>
      </c>
      <c r="DW5" s="962">
        <f>+entero!DW4</f>
        <v>43390</v>
      </c>
      <c r="DX5" s="962">
        <f>+entero!DX4</f>
        <v>43391</v>
      </c>
      <c r="DY5" s="962">
        <f>+entero!DY4</f>
        <v>43392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728"/>
      <c r="DV6" s="728"/>
      <c r="DW6" s="728"/>
      <c r="DX6" s="728"/>
      <c r="DY6" s="728"/>
      <c r="DZ6" s="883"/>
      <c r="EA6" s="880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8641.7404342199989</v>
      </c>
      <c r="DT7" s="772">
        <f>+entero!DT7</f>
        <v>8764.4412328300004</v>
      </c>
      <c r="DU7" s="479">
        <f>+entero!DU7</f>
        <v>8723.5444828300006</v>
      </c>
      <c r="DV7" s="479">
        <f>+entero!DV7</f>
        <v>8723.8273026899988</v>
      </c>
      <c r="DW7" s="479">
        <f>+entero!DW7</f>
        <v>8722.3180008099989</v>
      </c>
      <c r="DX7" s="479">
        <f>+entero!DX7</f>
        <v>8686.4266589900017</v>
      </c>
      <c r="DY7" s="479">
        <f>+entero!DY7</f>
        <v>8709.4319957499993</v>
      </c>
      <c r="DZ7" s="774">
        <f>+entero!DZ7</f>
        <v>-55.009237080001185</v>
      </c>
      <c r="EA7" s="986">
        <f>+entero!EA7</f>
        <v>-0.62764111959524582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6719.5912975500005</v>
      </c>
      <c r="DT8" s="772">
        <f>+entero!DT8</f>
        <v>6807.4040824600006</v>
      </c>
      <c r="DU8" s="479">
        <f>+entero!DU8</f>
        <v>6774.5437013400006</v>
      </c>
      <c r="DV8" s="479">
        <f>+entero!DV8</f>
        <v>6764.7168893400003</v>
      </c>
      <c r="DW8" s="479">
        <f>+entero!DW8</f>
        <v>6764.7993490000008</v>
      </c>
      <c r="DX8" s="479">
        <f>+entero!DX8</f>
        <v>6733.0134973200002</v>
      </c>
      <c r="DY8" s="479">
        <f>+entero!DY8</f>
        <v>6751.4901036499996</v>
      </c>
      <c r="DZ8" s="774">
        <f>+entero!DZ8</f>
        <v>-55.913978810001026</v>
      </c>
      <c r="EA8" s="986">
        <f>+entero!EA8</f>
        <v>-0.82137005725970713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232.39806052999998</v>
      </c>
      <c r="DT9" s="772">
        <f>+entero!DT9</f>
        <v>233.42941039000002</v>
      </c>
      <c r="DU9" s="479">
        <f>+entero!DU9</f>
        <v>233.55979173999998</v>
      </c>
      <c r="DV9" s="479">
        <f>+entero!DV9</f>
        <v>233.65841352999999</v>
      </c>
      <c r="DW9" s="479">
        <f>+entero!DW9</f>
        <v>233.55812018</v>
      </c>
      <c r="DX9" s="479">
        <f>+entero!DX9</f>
        <v>233.15360370000002</v>
      </c>
      <c r="DY9" s="479">
        <f>+entero!DY9</f>
        <v>232.87278234999999</v>
      </c>
      <c r="DZ9" s="774">
        <f>+entero!DZ9</f>
        <v>-0.55662804000002097</v>
      </c>
      <c r="EA9" s="986">
        <f>+entero!EA9</f>
        <v>-0.23845668764276295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1653.5308799099998</v>
      </c>
      <c r="DT10" s="772">
        <f>+entero!DT10</f>
        <v>1687.2268036199998</v>
      </c>
      <c r="DU10" s="479">
        <f>+entero!DU10</f>
        <v>1679.0397329100001</v>
      </c>
      <c r="DV10" s="479">
        <f>+entero!DV10</f>
        <v>1689.03537237</v>
      </c>
      <c r="DW10" s="479">
        <f>+entero!DW10</f>
        <v>1687.55953531</v>
      </c>
      <c r="DX10" s="479">
        <f>+entero!DX10</f>
        <v>1683.9216072199999</v>
      </c>
      <c r="DY10" s="479">
        <f>+entero!DY10</f>
        <v>1688.7749261599999</v>
      </c>
      <c r="DZ10" s="774">
        <f>+entero!DZ10</f>
        <v>1.5481225400001222</v>
      </c>
      <c r="EA10" s="986">
        <f>+entero!EA10</f>
        <v>9.1755449633601494E-2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36.220196229999999</v>
      </c>
      <c r="DT11" s="772">
        <f>+entero!DT11</f>
        <v>36.38093636</v>
      </c>
      <c r="DU11" s="479">
        <f>+entero!DU11</f>
        <v>36.401256840000002</v>
      </c>
      <c r="DV11" s="479">
        <f>+entero!DV11</f>
        <v>36.41662745</v>
      </c>
      <c r="DW11" s="479">
        <f>+entero!DW11</f>
        <v>36.400996319999997</v>
      </c>
      <c r="DX11" s="479">
        <f>+entero!DX11</f>
        <v>36.337950750000005</v>
      </c>
      <c r="DY11" s="479">
        <f>+entero!DY11</f>
        <v>36.294183590000003</v>
      </c>
      <c r="DZ11" s="985">
        <f>+entero!DZ11</f>
        <v>-8.6752769999996815E-2</v>
      </c>
      <c r="EA11" s="986">
        <f>+entero!EA11</f>
        <v>-0.23845667176224383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8641.6586025999986</v>
      </c>
      <c r="DT12" s="772">
        <f>+entero!DT12</f>
        <v>8764.4250650200011</v>
      </c>
      <c r="DU12" s="479">
        <f>+entero!DU12</f>
        <v>8723.5283150200012</v>
      </c>
      <c r="DV12" s="479">
        <f>+entero!DV12</f>
        <v>8723.5304774999986</v>
      </c>
      <c r="DW12" s="479">
        <f>+entero!DW12</f>
        <v>8722.1749256199982</v>
      </c>
      <c r="DX12" s="479">
        <f>+entero!DX12</f>
        <v>8686.2699890400017</v>
      </c>
      <c r="DY12" s="479">
        <f>+entero!DY12</f>
        <v>8709.4304531099988</v>
      </c>
      <c r="DZ12" s="774">
        <f>+entero!DZ12</f>
        <v>-54.994611910002277</v>
      </c>
      <c r="EA12" s="986">
        <f>+entero!EA12</f>
        <v>-0.62747540770806687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1895.2335817142857</v>
      </c>
      <c r="DS13" s="772">
        <f>+entero!DS13</f>
        <v>2028.9095900743439</v>
      </c>
      <c r="DT13" s="772">
        <f>+entero!DT13</f>
        <v>2056.4566282580172</v>
      </c>
      <c r="DU13" s="479">
        <f>+entero!DU13</f>
        <v>2077.6133742959182</v>
      </c>
      <c r="DV13" s="479">
        <f>+entero!DV13</f>
        <v>2094.5744371034984</v>
      </c>
      <c r="DW13" s="479">
        <f>+entero!DW13</f>
        <v>2077.6133742959182</v>
      </c>
      <c r="DX13" s="479">
        <f>+entero!DX13</f>
        <v>2094.0123141574345</v>
      </c>
      <c r="DY13" s="479">
        <f>+entero!DY13</f>
        <v>2088.9060691268223</v>
      </c>
      <c r="DZ13" s="774">
        <f>+entero!DZ13</f>
        <v>32.449440868805141</v>
      </c>
      <c r="EA13" s="986">
        <f>+entero!EA13</f>
        <v>1.5779297468720532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1046.3402862600001</v>
      </c>
      <c r="DT14" s="772">
        <f>+entero!DT14</f>
        <v>1054.8770250299997</v>
      </c>
      <c r="DU14" s="479">
        <f>+entero!DU14</f>
        <v>1054.9490960400001</v>
      </c>
      <c r="DV14" s="479">
        <f>+entero!DV14</f>
        <v>1055.93071345</v>
      </c>
      <c r="DW14" s="479">
        <f>+entero!DW14</f>
        <v>1056.0028387500001</v>
      </c>
      <c r="DX14" s="479">
        <f>+entero!DX14</f>
        <v>1056.07086602</v>
      </c>
      <c r="DY14" s="479">
        <f>+entero!DY14</f>
        <v>1056.1011914199999</v>
      </c>
      <c r="DZ14" s="774">
        <f>+entero!DZ14</f>
        <v>1.224166390000164</v>
      </c>
      <c r="EA14" s="986">
        <f>+entero!EA14</f>
        <v>0.11604825595337154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436.15011662000001</v>
      </c>
      <c r="DT15" s="772">
        <f>+entero!DT15</f>
        <v>436.27367608999998</v>
      </c>
      <c r="DU15" s="479">
        <f>+entero!DU15</f>
        <v>436.33716367</v>
      </c>
      <c r="DV15" s="479">
        <f>+entero!DV15</f>
        <v>436.38721657000002</v>
      </c>
      <c r="DW15" s="479">
        <f>+entero!DW15</f>
        <v>436.41456785999998</v>
      </c>
      <c r="DX15" s="479">
        <f>+entero!DX15</f>
        <v>436.44459768000002</v>
      </c>
      <c r="DY15" s="479">
        <f>+entero!DY15</f>
        <v>436.47347803999997</v>
      </c>
      <c r="DZ15" s="985">
        <f>+entero!DZ15</f>
        <v>0.19980194999999412</v>
      </c>
      <c r="EA15" s="986">
        <f>+entero!EA15</f>
        <v>4.5797388416990437E-2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133.88090961</v>
      </c>
      <c r="DT16" s="772">
        <f>+entero!DT16</f>
        <v>133.93808301000001</v>
      </c>
      <c r="DU16" s="479">
        <f>+entero!DU16</f>
        <v>137.99010353</v>
      </c>
      <c r="DV16" s="479">
        <f>+entero!DV16</f>
        <v>138.49145861</v>
      </c>
      <c r="DW16" s="479">
        <f>+entero!DW16</f>
        <v>138.50084346</v>
      </c>
      <c r="DX16" s="479">
        <f>+entero!DX16</f>
        <v>138.50889307</v>
      </c>
      <c r="DY16" s="479">
        <f>+entero!DY16</f>
        <v>138.51868003000001</v>
      </c>
      <c r="DZ16" s="774">
        <f>+entero!DZ16</f>
        <v>4.580597019999999</v>
      </c>
      <c r="EA16" s="986">
        <f>+entero!EA16</f>
        <v>3.4199362250525889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321.22617249000001</v>
      </c>
      <c r="DT17" s="772">
        <f>+entero!DT17</f>
        <v>321.38068842000001</v>
      </c>
      <c r="DU17" s="479">
        <f>+entero!DU17</f>
        <v>321.43190508999999</v>
      </c>
      <c r="DV17" s="479">
        <f>+entero!DV17</f>
        <v>321.47171347</v>
      </c>
      <c r="DW17" s="479">
        <f>+entero!DW17</f>
        <v>321.49323643999998</v>
      </c>
      <c r="DX17" s="479">
        <f>+entero!DX17</f>
        <v>321.52564809</v>
      </c>
      <c r="DY17" s="479">
        <f>+entero!DY17</f>
        <v>321.54540722000002</v>
      </c>
      <c r="DZ17" s="985">
        <f>+entero!DZ17</f>
        <v>0.16471880000000283</v>
      </c>
      <c r="EA17" s="986">
        <f>+entero!EA17</f>
        <v>5.1253484087609991E-2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11515.451949334283</v>
      </c>
      <c r="DS18" s="772">
        <f>+entero!DS18</f>
        <v>11561.825391394341</v>
      </c>
      <c r="DT18" s="772">
        <f>+entero!DT18</f>
        <v>11712.474140798018</v>
      </c>
      <c r="DU18" s="479">
        <f>+entero!DU18</f>
        <v>11696.900861605918</v>
      </c>
      <c r="DV18" s="479">
        <f>+entero!DV18</f>
        <v>11714.455303253497</v>
      </c>
      <c r="DW18" s="479">
        <f>+entero!DW18</f>
        <v>11696.196947675915</v>
      </c>
      <c r="DX18" s="479">
        <f>+entero!DX18</f>
        <v>11676.761442037438</v>
      </c>
      <c r="DY18" s="479">
        <f>+entero!DY18</f>
        <v>11694.874087526819</v>
      </c>
      <c r="DZ18" s="774">
        <f>+entero!DZ18</f>
        <v>-17.600053271198703</v>
      </c>
      <c r="EA18" s="986">
        <f>+entero!EA18</f>
        <v>-0.15026759555346603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0</v>
      </c>
      <c r="DT19" s="772">
        <f>+entero!DT19</f>
        <v>0</v>
      </c>
      <c r="DU19" s="479">
        <f>+entero!DU19</f>
        <v>0</v>
      </c>
      <c r="DV19" s="479">
        <f>+entero!DV19</f>
        <v>0</v>
      </c>
      <c r="DW19" s="479">
        <f>+entero!DW19</f>
        <v>0</v>
      </c>
      <c r="DX19" s="479">
        <f>+entero!DX19</f>
        <v>0</v>
      </c>
      <c r="DY19" s="479">
        <f>+entero!DY19</f>
        <v>0</v>
      </c>
      <c r="DZ19" s="774"/>
      <c r="EA19" s="986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</v>
      </c>
      <c r="DT20" s="772">
        <f>+entero!DT20</f>
        <v>0</v>
      </c>
      <c r="DU20" s="479">
        <f>+entero!DU20</f>
        <v>0</v>
      </c>
      <c r="DV20" s="479">
        <f>+entero!DV20</f>
        <v>0</v>
      </c>
      <c r="DW20" s="479">
        <f>+entero!DW20</f>
        <v>0</v>
      </c>
      <c r="DX20" s="479">
        <f>+entero!DX20</f>
        <v>0</v>
      </c>
      <c r="DY20" s="479">
        <f>+entero!DY20</f>
        <v>0</v>
      </c>
      <c r="DZ20" s="774"/>
      <c r="EA20" s="986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51.3</v>
      </c>
      <c r="DT21" s="772">
        <f>+entero!DT21</f>
        <v>39.599999999999994</v>
      </c>
      <c r="DU21" s="479">
        <f>+entero!DU21</f>
        <v>0.6</v>
      </c>
      <c r="DV21" s="479">
        <f>+entero!DV21</f>
        <v>16</v>
      </c>
      <c r="DW21" s="479">
        <f>+entero!DW21</f>
        <v>6</v>
      </c>
      <c r="DX21" s="479">
        <f>+entero!DX21</f>
        <v>5</v>
      </c>
      <c r="DY21" s="479">
        <f>+entero!DY21</f>
        <v>1</v>
      </c>
      <c r="DZ21" s="774"/>
      <c r="EA21" s="986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1.8</v>
      </c>
      <c r="DT22" s="772">
        <f>+entero!DT22</f>
        <v>2.4</v>
      </c>
      <c r="DU22" s="479">
        <f>+entero!DU22</f>
        <v>0</v>
      </c>
      <c r="DV22" s="479">
        <f>+entero!DV22</f>
        <v>0.6</v>
      </c>
      <c r="DW22" s="479">
        <f>+entero!DW22</f>
        <v>0</v>
      </c>
      <c r="DX22" s="479">
        <f>+entero!DX22</f>
        <v>0</v>
      </c>
      <c r="DY22" s="479">
        <f>+entero!DY22</f>
        <v>1.1000000000000001</v>
      </c>
      <c r="DZ22" s="774"/>
      <c r="EA22" s="986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0.78787599999999991</v>
      </c>
      <c r="DT23" s="772">
        <f>+entero!DT23</f>
        <v>0.71156163999999988</v>
      </c>
      <c r="DU23" s="479">
        <f>+entero!DU23</f>
        <v>0.11741402000000001</v>
      </c>
      <c r="DV23" s="479">
        <f>+entero!DV23</f>
        <v>0.31670999999999999</v>
      </c>
      <c r="DW23" s="479">
        <f>+entero!DW23</f>
        <v>9.9182000000000006E-2</v>
      </c>
      <c r="DX23" s="479">
        <f>+entero!DX23</f>
        <v>3.6775000000000002E-2</v>
      </c>
      <c r="DY23" s="479">
        <f>+entero!DY23</f>
        <v>0.10382575999999999</v>
      </c>
      <c r="DZ23" s="774"/>
      <c r="EA23" s="986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479">
        <f>+entero!DU24</f>
        <v>0</v>
      </c>
      <c r="DV24" s="479">
        <f>+entero!DV24</f>
        <v>0</v>
      </c>
      <c r="DW24" s="479">
        <f>+entero!DW24</f>
        <v>0</v>
      </c>
      <c r="DX24" s="479">
        <f>+entero!DX24</f>
        <v>0</v>
      </c>
      <c r="DY24" s="479">
        <f>+entero!DY24</f>
        <v>0</v>
      </c>
      <c r="DZ24" s="774"/>
      <c r="EA24" s="986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479">
        <f>+entero!DU25</f>
        <v>0</v>
      </c>
      <c r="DV25" s="479">
        <f>+entero!DV25</f>
        <v>0</v>
      </c>
      <c r="DW25" s="479">
        <f>+entero!DW25</f>
        <v>0</v>
      </c>
      <c r="DX25" s="479">
        <f>+entero!DX25</f>
        <v>0</v>
      </c>
      <c r="DY25" s="479">
        <f>+entero!DY25</f>
        <v>0</v>
      </c>
      <c r="DZ25" s="774"/>
      <c r="EA25" s="986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33.4</v>
      </c>
      <c r="DT26" s="772">
        <f>+entero!DT26</f>
        <v>13</v>
      </c>
      <c r="DU26" s="479">
        <f>+entero!DU26</f>
        <v>15</v>
      </c>
      <c r="DV26" s="479">
        <f>+entero!DV26</f>
        <v>5</v>
      </c>
      <c r="DW26" s="479">
        <f>+entero!DW26</f>
        <v>0</v>
      </c>
      <c r="DX26" s="479">
        <f>+entero!DX26</f>
        <v>10</v>
      </c>
      <c r="DY26" s="479">
        <f>+entero!DY26</f>
        <v>0</v>
      </c>
      <c r="DZ26" s="774"/>
      <c r="EA26" s="986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6"/>
      <c r="DV27" s="816"/>
      <c r="DW27" s="816"/>
      <c r="DX27" s="816"/>
      <c r="DY27" s="816"/>
      <c r="DZ27" s="881"/>
      <c r="EA27" s="882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</sheetData>
  <mergeCells count="123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DT4:DT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S4:DS5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28515625" style="819" customWidth="1"/>
    <col min="130" max="141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7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27" t="str">
        <f>+entero!DR3</f>
        <v>2018
A fines de Sep</v>
      </c>
      <c r="DS3" s="1048" t="str">
        <f>+entero!DS3</f>
        <v>Semana 1°</v>
      </c>
      <c r="DT3" s="1048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0" t="s">
        <v>253</v>
      </c>
      <c r="EA3" s="1051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6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3"/>
      <c r="DI4" s="1028"/>
      <c r="DJ4" s="1028"/>
      <c r="DK4" s="1028"/>
      <c r="DL4" s="1028"/>
      <c r="DM4" s="1028"/>
      <c r="DN4" s="1028"/>
      <c r="DO4" s="1028"/>
      <c r="DP4" s="1028"/>
      <c r="DQ4" s="1028"/>
      <c r="DR4" s="1028"/>
      <c r="DS4" s="1049"/>
      <c r="DT4" s="1049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322"/>
      <c r="DV5" s="322"/>
      <c r="DW5" s="322"/>
      <c r="DX5" s="322"/>
      <c r="DY5" s="322"/>
      <c r="DZ5" s="860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67274.831540921572</v>
      </c>
      <c r="DT6" s="773">
        <f>+entero!DT28</f>
        <v>66666.846630789456</v>
      </c>
      <c r="DU6" s="884">
        <f>+entero!DU28</f>
        <v>66220.739446740248</v>
      </c>
      <c r="DV6" s="884">
        <f>+entero!DV28</f>
        <v>65493.203011737787</v>
      </c>
      <c r="DW6" s="884">
        <f>+entero!DW28</f>
        <v>65361.431969278325</v>
      </c>
      <c r="DX6" s="884">
        <f>+entero!DX28</f>
        <v>64845.053145978352</v>
      </c>
      <c r="DY6" s="884">
        <f>+entero!DY28</f>
        <v>64731.390008870178</v>
      </c>
      <c r="DZ6" s="861">
        <f>+entero!DZ28</f>
        <v>-1935.4566219192784</v>
      </c>
      <c r="EA6" s="987">
        <f>+entero!EA28</f>
        <v>-2.9031770958631298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45186.742410999999</v>
      </c>
      <c r="DT7" s="773">
        <f>+entero!DT29</f>
        <v>45344.478910400001</v>
      </c>
      <c r="DU7" s="884">
        <f>+entero!DU29</f>
        <v>45308.630335900001</v>
      </c>
      <c r="DV7" s="884">
        <f>+entero!DV29</f>
        <v>45357.721479699998</v>
      </c>
      <c r="DW7" s="884">
        <f>+entero!DW29</f>
        <v>45316.150023000002</v>
      </c>
      <c r="DX7" s="884">
        <f>+entero!DX29</f>
        <v>45518.989832899999</v>
      </c>
      <c r="DY7" s="884">
        <f>+entero!DY29</f>
        <v>45470.022920699994</v>
      </c>
      <c r="DZ7" s="861">
        <f>+entero!DZ29</f>
        <v>125.54401029999281</v>
      </c>
      <c r="EA7" s="987">
        <f>+entero!EA29</f>
        <v>0.276867246722734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-14095.035602669188</v>
      </c>
      <c r="DT8" s="773">
        <f>+entero!DT30</f>
        <v>-14779.477035494176</v>
      </c>
      <c r="DU8" s="884">
        <f>+entero!DU30</f>
        <v>-14534.773905014958</v>
      </c>
      <c r="DV8" s="884">
        <f>+entero!DV30</f>
        <v>-14485.697595871996</v>
      </c>
      <c r="DW8" s="884">
        <f>+entero!DW30</f>
        <v>-14517.969966764096</v>
      </c>
      <c r="DX8" s="884">
        <f>+entero!DX30</f>
        <v>-14068.822291938704</v>
      </c>
      <c r="DY8" s="884">
        <f>+entero!DY30</f>
        <v>-14276.669987635692</v>
      </c>
      <c r="DZ8" s="861">
        <f>+entero!DZ30</f>
        <v>502.8070478584832</v>
      </c>
      <c r="EA8" s="987">
        <f>+entero!EA30</f>
        <v>-3.4020625131115922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9519.4441228280448</v>
      </c>
      <c r="DT9" s="773">
        <f>+entero!DT31</f>
        <v>8448.1865134509098</v>
      </c>
      <c r="DU9" s="884">
        <f>+entero!DU31</f>
        <v>8405.2808752613673</v>
      </c>
      <c r="DV9" s="884">
        <f>+entero!DV31</f>
        <v>7721.4692418291324</v>
      </c>
      <c r="DW9" s="884">
        <f>+entero!DW31</f>
        <v>7410.5591096044773</v>
      </c>
      <c r="DX9" s="884">
        <f>+entero!DX31</f>
        <v>7026.8586114950267</v>
      </c>
      <c r="DY9" s="884">
        <f>+entero!DY31</f>
        <v>6720.7409258759817</v>
      </c>
      <c r="DZ9" s="861">
        <f>+entero!DZ31</f>
        <v>-1727.4455875749281</v>
      </c>
      <c r="EA9" s="987">
        <f>+entero!EA31</f>
        <v>-20.447531370484651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8669.4928858576004</v>
      </c>
      <c r="DT10" s="773">
        <f>+entero!DT32</f>
        <v>8669.5592593760011</v>
      </c>
      <c r="DU10" s="884">
        <f>+entero!DU32</f>
        <v>8669.5284287524009</v>
      </c>
      <c r="DV10" s="884">
        <f>+entero!DV32</f>
        <v>8669.5434523582007</v>
      </c>
      <c r="DW10" s="884">
        <f>+entero!DW32</f>
        <v>8821.9674523582016</v>
      </c>
      <c r="DX10" s="884">
        <f>+entero!DX32</f>
        <v>8821.9187589024004</v>
      </c>
      <c r="DY10" s="884">
        <f>+entero!DY32</f>
        <v>8821.8921400348008</v>
      </c>
      <c r="DZ10" s="861">
        <f>+entero!DZ32</f>
        <v>152.3328806587997</v>
      </c>
      <c r="EA10" s="987">
        <f>+entero!EA32</f>
        <v>1.7571006333921169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885"/>
      <c r="DV11" s="885"/>
      <c r="DW11" s="885"/>
      <c r="DX11" s="885"/>
      <c r="DY11" s="885"/>
      <c r="DZ11" s="862"/>
      <c r="EA11" s="988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71733.832596394117</v>
      </c>
      <c r="DT12" s="773">
        <f>+entero!DT34</f>
        <v>71428.074023794106</v>
      </c>
      <c r="DU12" s="884">
        <f>+entero!DU34</f>
        <v>71280.020724254107</v>
      </c>
      <c r="DV12" s="884">
        <f>+entero!DV34</f>
        <v>71066.012379334104</v>
      </c>
      <c r="DW12" s="884">
        <f>+entero!DW34</f>
        <v>71114.337831494107</v>
      </c>
      <c r="DX12" s="884">
        <f>+entero!DX34</f>
        <v>71292.285016634109</v>
      </c>
      <c r="DY12" s="884">
        <f>+entero!DY34</f>
        <v>71175.411708474116</v>
      </c>
      <c r="DZ12" s="861">
        <f>+entero!DZ34</f>
        <v>-252.66231531999074</v>
      </c>
      <c r="EA12" s="987">
        <f>+entero!EA34</f>
        <v>-0.35372970470382015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128390.40320890537</v>
      </c>
      <c r="DT13" s="773">
        <f>+entero!DT35</f>
        <v>127238.38296657539</v>
      </c>
      <c r="DU13" s="884">
        <f>+entero!DU35</f>
        <v>126735.32035962539</v>
      </c>
      <c r="DV13" s="884">
        <f>+entero!DV35</f>
        <v>126282.92313837538</v>
      </c>
      <c r="DW13" s="884">
        <f>+entero!DW35</f>
        <v>126214.04417748538</v>
      </c>
      <c r="DX13" s="884">
        <f>+entero!DX35</f>
        <v>125947.13225605538</v>
      </c>
      <c r="DY13" s="884">
        <f>+entero!DY35</f>
        <v>125739.85377476539</v>
      </c>
      <c r="DZ13" s="861">
        <f>+entero!DZ35</f>
        <v>-1498.5291918099974</v>
      </c>
      <c r="EA13" s="987">
        <f>+entero!EA35</f>
        <v>-1.1777336027632868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214301.9054639129</v>
      </c>
      <c r="DT14" s="773">
        <f>+entero!DT36</f>
        <v>213197.53717923292</v>
      </c>
      <c r="DU14" s="884">
        <f>+entero!DU36</f>
        <v>212631.05910079295</v>
      </c>
      <c r="DV14" s="884">
        <f>+entero!DV36</f>
        <v>212273.50417369293</v>
      </c>
      <c r="DW14" s="884">
        <f>+entero!DW36</f>
        <v>211506.47080720295</v>
      </c>
      <c r="DX14" s="884">
        <f>+entero!DX36</f>
        <v>211151.93696844293</v>
      </c>
      <c r="DY14" s="884">
        <f>+entero!DY36</f>
        <v>210857.01349723295</v>
      </c>
      <c r="DZ14" s="861">
        <f>+entero!DZ36</f>
        <v>-2340.52368199997</v>
      </c>
      <c r="EA14" s="987">
        <f>+entero!EA36</f>
        <v>-1.0978192867360903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886"/>
      <c r="DV15" s="886"/>
      <c r="DW15" s="886"/>
      <c r="DX15" s="886"/>
      <c r="DY15" s="886"/>
      <c r="DZ15" s="863"/>
      <c r="EA15" s="88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90.267221601817354</v>
      </c>
      <c r="DT16" s="776">
        <f>+entero!DT38</f>
        <v>90.211375637160202</v>
      </c>
      <c r="DU16" s="888">
        <f>+entero!DU38</f>
        <v>90.19589368960095</v>
      </c>
      <c r="DV16" s="888">
        <f>+entero!DV38</f>
        <v>90.168696498915878</v>
      </c>
      <c r="DW16" s="888">
        <f>+entero!DW38</f>
        <v>90.097120290724931</v>
      </c>
      <c r="DX16" s="888">
        <f>+entero!DX38</f>
        <v>90.139052829853796</v>
      </c>
      <c r="DY16" s="888">
        <f>+entero!DY38</f>
        <v>90.149094243137924</v>
      </c>
      <c r="DZ16" s="1004">
        <f>+entero!DZ38</f>
        <v>-6.2281394022278391E-2</v>
      </c>
      <c r="EA16" s="889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85.852621252385134</v>
      </c>
      <c r="DT17" s="776">
        <f>+entero!DT39</f>
        <v>85.699305261916365</v>
      </c>
      <c r="DU17" s="888">
        <f>+entero!DU39</f>
        <v>85.64149567604602</v>
      </c>
      <c r="DV17" s="888">
        <f>+entero!DV39</f>
        <v>85.585113571549911</v>
      </c>
      <c r="DW17" s="888">
        <f>+entero!DW39</f>
        <v>85.532230589009913</v>
      </c>
      <c r="DX17" s="888">
        <f>+entero!DX39</f>
        <v>85.507300579107735</v>
      </c>
      <c r="DY17" s="888">
        <f>+entero!DY39</f>
        <v>85.516428525759409</v>
      </c>
      <c r="DZ17" s="1004">
        <f>+entero!DZ39</f>
        <v>-0.1828767361569561</v>
      </c>
      <c r="EA17" s="889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89.519631821386668</v>
      </c>
      <c r="DT18" s="777">
        <f>+entero!DT40</f>
        <v>89.467033548139227</v>
      </c>
      <c r="DU18" s="890">
        <f>+entero!DU40</f>
        <v>89.446226850704562</v>
      </c>
      <c r="DV18" s="890">
        <f>+entero!DV40</f>
        <v>89.427164809986024</v>
      </c>
      <c r="DW18" s="890">
        <f>+entero!DW40</f>
        <v>89.363936615798394</v>
      </c>
      <c r="DX18" s="890">
        <f>+entero!DX40</f>
        <v>89.34718586843762</v>
      </c>
      <c r="DY18" s="890">
        <f>+entero!DY40</f>
        <v>89.35234472131674</v>
      </c>
      <c r="DZ18" s="1026">
        <f>+entero!DZ40</f>
        <v>-0.11468882682248704</v>
      </c>
      <c r="EA18" s="891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2"/>
      <c r="DV31" s="742"/>
      <c r="DW31" s="742"/>
      <c r="DX31" s="742"/>
      <c r="DY31" s="742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2"/>
      <c r="DV32" s="742"/>
      <c r="DW32" s="742"/>
      <c r="DX32" s="742"/>
      <c r="DY32" s="742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</sheetData>
  <mergeCells count="12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8.285156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7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27" t="str">
        <f>+entero!DR3</f>
        <v>2018
A fines de Sep</v>
      </c>
      <c r="DS3" s="1048" t="str">
        <f>+entero!DS3</f>
        <v>Semana 1°</v>
      </c>
      <c r="DT3" s="1048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0" t="s">
        <v>253</v>
      </c>
      <c r="EA3" s="1051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6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8"/>
      <c r="DI4" s="1028"/>
      <c r="DJ4" s="1028"/>
      <c r="DK4" s="1028"/>
      <c r="DL4" s="1028"/>
      <c r="DM4" s="1028"/>
      <c r="DN4" s="1028"/>
      <c r="DO4" s="1028"/>
      <c r="DP4" s="1028"/>
      <c r="DQ4" s="1028"/>
      <c r="DR4" s="1028"/>
      <c r="DS4" s="1049"/>
      <c r="DT4" s="1049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2521.683532555393</v>
      </c>
      <c r="DQ6" s="778">
        <f>+entero!DQ42</f>
        <v>2541.242776724489</v>
      </c>
      <c r="DR6" s="778">
        <f>+entero!DR42</f>
        <v>2674.262856899416</v>
      </c>
      <c r="DS6" s="778">
        <f>+entero!DS42</f>
        <v>2707.5623649169083</v>
      </c>
      <c r="DT6" s="778">
        <f>+entero!DT42</f>
        <v>2718.7695974242001</v>
      </c>
      <c r="DU6" s="894">
        <f>+entero!DU42</f>
        <v>2718.7695974242001</v>
      </c>
      <c r="DV6" s="894">
        <f>+entero!DV42</f>
        <v>2718.7695974242001</v>
      </c>
      <c r="DW6" s="894">
        <f>+entero!DW42</f>
        <v>2718.7695974242001</v>
      </c>
      <c r="DX6" s="894">
        <f>+entero!DX42</f>
        <v>2718.7695974242001</v>
      </c>
      <c r="DY6" s="894">
        <f>+entero!DY42</f>
        <v>2746.4371499023318</v>
      </c>
      <c r="DZ6" s="893">
        <f>+entero!DZ42</f>
        <v>27.667552478131711</v>
      </c>
      <c r="EA6" s="990">
        <f>+entero!EA42</f>
        <v>1.0176497671720464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2227.790669431487</v>
      </c>
      <c r="DQ7" s="772">
        <f>+entero!DQ43</f>
        <v>2262.1080826967932</v>
      </c>
      <c r="DR7" s="772">
        <f>+entero!DR43</f>
        <v>2395.499445670554</v>
      </c>
      <c r="DS7" s="772">
        <f>+entero!DS43</f>
        <v>2414.4512860495624</v>
      </c>
      <c r="DT7" s="772">
        <f>+entero!DT43</f>
        <v>2412.1216380903788</v>
      </c>
      <c r="DU7" s="479">
        <f>+entero!DU43</f>
        <v>2412.1216380903788</v>
      </c>
      <c r="DV7" s="479">
        <f>+entero!DV43</f>
        <v>2412.1216380903788</v>
      </c>
      <c r="DW7" s="479">
        <f>+entero!DW43</f>
        <v>2412.1216380903788</v>
      </c>
      <c r="DX7" s="479">
        <f>+entero!DX43</f>
        <v>2412.1216380903788</v>
      </c>
      <c r="DY7" s="479">
        <f>+entero!DY43</f>
        <v>2437.1951672448981</v>
      </c>
      <c r="DZ7" s="774">
        <f>+entero!DZ43</f>
        <v>25.073529154519292</v>
      </c>
      <c r="EA7" s="986">
        <f>+entero!EA43</f>
        <v>1.0394802964567518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15282.643992300002</v>
      </c>
      <c r="DQ8" s="772">
        <f>+entero!DQ44</f>
        <v>15518.061447300002</v>
      </c>
      <c r="DR8" s="772">
        <f>+entero!DR44</f>
        <v>16433.1261973</v>
      </c>
      <c r="DS8" s="772">
        <f>+entero!DS44</f>
        <v>16563.135822299999</v>
      </c>
      <c r="DT8" s="772">
        <f>+entero!DT44</f>
        <v>16547.1544373</v>
      </c>
      <c r="DU8" s="479">
        <f>+entero!DU44</f>
        <v>16547.1544373</v>
      </c>
      <c r="DV8" s="479">
        <f>+entero!DV44</f>
        <v>16547.1544373</v>
      </c>
      <c r="DW8" s="479">
        <f>+entero!DW44</f>
        <v>16547.1544373</v>
      </c>
      <c r="DX8" s="479">
        <f>+entero!DX44</f>
        <v>16547.1544373</v>
      </c>
      <c r="DY8" s="479">
        <f>+entero!DY44</f>
        <v>16719.158847300001</v>
      </c>
      <c r="DZ8" s="774">
        <f>+entero!DZ44</f>
        <v>172.00441000000137</v>
      </c>
      <c r="EA8" s="986">
        <f>+entero!EA44</f>
        <v>1.0394802964567518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479">
        <f>+entero!DU45</f>
        <v>0</v>
      </c>
      <c r="DV9" s="479">
        <f>+entero!DV45</f>
        <v>0</v>
      </c>
      <c r="DW9" s="479">
        <f>+entero!DW45</f>
        <v>0</v>
      </c>
      <c r="DX9" s="479">
        <f>+entero!DX45</f>
        <v>0</v>
      </c>
      <c r="DY9" s="479">
        <f>+entero!DY45</f>
        <v>0</v>
      </c>
      <c r="DZ9" s="774">
        <f>+entero!DZ45</f>
        <v>0</v>
      </c>
      <c r="EA9" s="986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293.11107886734601</v>
      </c>
      <c r="DT10" s="772">
        <f>+entero!DT46</f>
        <v>306.64795933381839</v>
      </c>
      <c r="DU10" s="479">
        <f>+entero!DU46</f>
        <v>306.64795933381839</v>
      </c>
      <c r="DV10" s="479">
        <f>+entero!DV46</f>
        <v>306.64795933381839</v>
      </c>
      <c r="DW10" s="479">
        <f>+entero!DW46</f>
        <v>306.64795933381839</v>
      </c>
      <c r="DX10" s="479">
        <f>+entero!DX46</f>
        <v>306.64795933381839</v>
      </c>
      <c r="DY10" s="479">
        <f>+entero!DY46</f>
        <v>309.24198265743354</v>
      </c>
      <c r="DZ10" s="774">
        <f>+entero!DZ46</f>
        <v>2.5940233236151471</v>
      </c>
      <c r="EA10" s="986">
        <f>+entero!EA46</f>
        <v>0.84592877423692592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2010.7420010299938</v>
      </c>
      <c r="DT11" s="772">
        <f>+entero!DT47</f>
        <v>2103.6050010299941</v>
      </c>
      <c r="DU11" s="479">
        <f>+entero!DU47</f>
        <v>2103.6050010299941</v>
      </c>
      <c r="DV11" s="479">
        <f>+entero!DV47</f>
        <v>2103.6050010299941</v>
      </c>
      <c r="DW11" s="479">
        <f>+entero!DW47</f>
        <v>2103.6050010299941</v>
      </c>
      <c r="DX11" s="479">
        <f>+entero!DX47</f>
        <v>2103.6050010299941</v>
      </c>
      <c r="DY11" s="479">
        <f>+entero!DY47</f>
        <v>2121.4000010299942</v>
      </c>
      <c r="DZ11" s="774">
        <f>+entero!DZ47</f>
        <v>17.795000000000073</v>
      </c>
      <c r="EA11" s="986">
        <f>+entero!EA47</f>
        <v>0.84592877423694812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479">
        <f>+entero!DU49</f>
        <v>0</v>
      </c>
      <c r="DV12" s="479">
        <f>+entero!DV49</f>
        <v>0</v>
      </c>
      <c r="DW12" s="479">
        <f>+entero!DW49</f>
        <v>0</v>
      </c>
      <c r="DX12" s="479">
        <f>+entero!DX49</f>
        <v>0</v>
      </c>
      <c r="DY12" s="479">
        <f>+entero!DY49</f>
        <v>0</v>
      </c>
      <c r="DZ12" s="774">
        <f>+entero!DZ49</f>
        <v>0</v>
      </c>
      <c r="EA12" s="986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0</v>
      </c>
      <c r="DT13" s="748">
        <f>+entero!DT50</f>
        <v>0</v>
      </c>
      <c r="DU13" s="895">
        <f>+entero!DU50</f>
        <v>0</v>
      </c>
      <c r="DV13" s="895">
        <f>+entero!DV50</f>
        <v>0</v>
      </c>
      <c r="DW13" s="895">
        <f>+entero!DW50</f>
        <v>22.219241982507288</v>
      </c>
      <c r="DX13" s="895">
        <f>+entero!DX50</f>
        <v>22.219241982507288</v>
      </c>
      <c r="DY13" s="895">
        <f>+entero!DY50</f>
        <v>22.219241982507288</v>
      </c>
      <c r="DZ13" s="774">
        <f>+entero!DZ50</f>
        <v>152.42400000000001</v>
      </c>
      <c r="EA13" s="986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0</v>
      </c>
      <c r="DT14" s="748">
        <f>+entero!DT51</f>
        <v>0</v>
      </c>
      <c r="DU14" s="895">
        <f>+entero!DU51</f>
        <v>0</v>
      </c>
      <c r="DV14" s="895">
        <f>+entero!DV51</f>
        <v>0</v>
      </c>
      <c r="DW14" s="895">
        <f>+entero!DW51</f>
        <v>0</v>
      </c>
      <c r="DX14" s="895">
        <f>+entero!DX51</f>
        <v>0</v>
      </c>
      <c r="DY14" s="895">
        <f>+entero!DY51</f>
        <v>0</v>
      </c>
      <c r="DZ14" s="774">
        <f>+entero!DZ51</f>
        <v>0</v>
      </c>
      <c r="EA14" s="986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895">
        <f>+entero!DU52</f>
        <v>0</v>
      </c>
      <c r="DV15" s="895">
        <f>+entero!DV52</f>
        <v>0</v>
      </c>
      <c r="DW15" s="895">
        <f>+entero!DW52</f>
        <v>0</v>
      </c>
      <c r="DX15" s="895">
        <f>+entero!DX52</f>
        <v>0</v>
      </c>
      <c r="DY15" s="895">
        <f>+entero!DY52</f>
        <v>0</v>
      </c>
      <c r="DZ15" s="774">
        <f>+entero!DZ52</f>
        <v>0</v>
      </c>
      <c r="EA15" s="98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0</v>
      </c>
      <c r="DT16" s="748">
        <f>+entero!DT53</f>
        <v>0</v>
      </c>
      <c r="DU16" s="895">
        <f>+entero!DU53</f>
        <v>0</v>
      </c>
      <c r="DV16" s="895">
        <f>+entero!DV53</f>
        <v>0</v>
      </c>
      <c r="DW16" s="895">
        <f>+entero!DW53</f>
        <v>0</v>
      </c>
      <c r="DX16" s="895">
        <f>+entero!DX53</f>
        <v>0</v>
      </c>
      <c r="DY16" s="895">
        <f>+entero!DY53</f>
        <v>0</v>
      </c>
      <c r="DZ16" s="774">
        <f>+entero!DZ53</f>
        <v>0</v>
      </c>
      <c r="EA16" s="986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895">
        <f>+entero!DU54</f>
        <v>0</v>
      </c>
      <c r="DV17" s="895">
        <f>+entero!DV54</f>
        <v>0</v>
      </c>
      <c r="DW17" s="895">
        <f>+entero!DW54</f>
        <v>22.219241982507288</v>
      </c>
      <c r="DX17" s="895">
        <f>+entero!DX54</f>
        <v>22.219241982507288</v>
      </c>
      <c r="DY17" s="895">
        <f>+entero!DY54</f>
        <v>22.219241982507288</v>
      </c>
      <c r="DZ17" s="774">
        <f>+entero!DZ54</f>
        <v>152.42400000000001</v>
      </c>
      <c r="EA17" s="986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0</v>
      </c>
      <c r="DU18" s="895">
        <f>+entero!DU55</f>
        <v>0</v>
      </c>
      <c r="DV18" s="895">
        <f>+entero!DV55</f>
        <v>0</v>
      </c>
      <c r="DW18" s="895">
        <f>+entero!DW55</f>
        <v>152.42400000000001</v>
      </c>
      <c r="DX18" s="895">
        <f>+entero!DX55</f>
        <v>152.42400000000001</v>
      </c>
      <c r="DY18" s="895">
        <f>+entero!DY55</f>
        <v>152.42400000000001</v>
      </c>
      <c r="DZ18" s="774">
        <f>+entero!DZ55</f>
        <v>152.42400000000001</v>
      </c>
      <c r="EA18" s="986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896">
        <f>+entero!DU56</f>
        <v>0</v>
      </c>
      <c r="DV19" s="896">
        <f>+entero!DV56</f>
        <v>0</v>
      </c>
      <c r="DW19" s="896">
        <f>+entero!DW56</f>
        <v>0</v>
      </c>
      <c r="DX19" s="896">
        <f>+entero!DX56</f>
        <v>0</v>
      </c>
      <c r="DY19" s="896">
        <f>+entero!DY56</f>
        <v>0</v>
      </c>
      <c r="DZ19" s="1005">
        <f>+entero!DZ56</f>
        <v>0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</sheetData>
  <mergeCells count="123"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H3:BH4"/>
    <mergeCell ref="BJ3:BJ4"/>
    <mergeCell ref="BI3:BI4"/>
    <mergeCell ref="BZ3:BZ4"/>
    <mergeCell ref="BM3:BM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BS3:BS4"/>
    <mergeCell ref="CL3:CL4"/>
    <mergeCell ref="CI3:CI4"/>
    <mergeCell ref="BN3:BN4"/>
    <mergeCell ref="BO3:BO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M3:AM4"/>
    <mergeCell ref="AP3:AP4"/>
    <mergeCell ref="AN3:AN4"/>
    <mergeCell ref="AW3:AW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U3:DY3"/>
    <mergeCell ref="DT3:D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" style="819" customWidth="1"/>
    <col min="130" max="139" width="11.42578125" style="169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7" t="s">
        <v>237</v>
      </c>
      <c r="DI3" s="1029" t="s">
        <v>248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27" t="str">
        <f>+entero!DR3</f>
        <v>2018
A fines de Sep</v>
      </c>
      <c r="DS3" s="1048" t="str">
        <f>+entero!DS3</f>
        <v>Semana 1°</v>
      </c>
      <c r="DT3" s="1048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0" t="s">
        <v>253</v>
      </c>
      <c r="EA3" s="1051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6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8"/>
      <c r="DI4" s="1057"/>
      <c r="DJ4" s="1057"/>
      <c r="DK4" s="1057"/>
      <c r="DL4" s="1057"/>
      <c r="DM4" s="1053"/>
      <c r="DN4" s="1053"/>
      <c r="DO4" s="1053"/>
      <c r="DP4" s="1053"/>
      <c r="DQ4" s="1053"/>
      <c r="DR4" s="1053"/>
      <c r="DS4" s="1058"/>
      <c r="DT4" s="1058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67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26495.890589414419</v>
      </c>
      <c r="DT6" s="770">
        <f>+entero!DT58</f>
        <v>26353.25210684882</v>
      </c>
      <c r="DU6" s="897">
        <f>+entero!DU58</f>
        <v>26288.082357918796</v>
      </c>
      <c r="DV6" s="897">
        <f>+entero!DV58</f>
        <v>26257.434208089351</v>
      </c>
      <c r="DW6" s="897">
        <f>+entero!DW58</f>
        <v>26154.562066998966</v>
      </c>
      <c r="DX6" s="897">
        <f>+entero!DX58</f>
        <v>26118.187039743858</v>
      </c>
      <c r="DY6" s="897">
        <f>+entero!DY58</f>
        <v>26066.39317303542</v>
      </c>
      <c r="DZ6" s="484">
        <f>+entero!DZ58</f>
        <v>-286.85893381340065</v>
      </c>
      <c r="EA6" s="994">
        <f>+entero!EA58</f>
        <v>-1.0885143611510828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87.431272048356405</v>
      </c>
      <c r="DT7" s="506">
        <f>+entero!DT59</f>
        <v>87.339759120616918</v>
      </c>
      <c r="DU7" s="898">
        <f>+entero!DU59</f>
        <v>87.314360307080165</v>
      </c>
      <c r="DV7" s="898">
        <f>+entero!DV59</f>
        <v>87.317917889035442</v>
      </c>
      <c r="DW7" s="898">
        <f>+entero!DW59</f>
        <v>87.237370680741108</v>
      </c>
      <c r="DX7" s="898">
        <f>+entero!DX59</f>
        <v>87.236985483319245</v>
      </c>
      <c r="DY7" s="898">
        <f>+entero!DY59</f>
        <v>87.230916221827826</v>
      </c>
      <c r="DZ7" s="992">
        <f>+entero!DZ59</f>
        <v>-0.10884289878909215</v>
      </c>
      <c r="EA7" s="864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25642.808227898389</v>
      </c>
      <c r="DT8" s="770">
        <f>+entero!DT60</f>
        <v>25496.842777402759</v>
      </c>
      <c r="DU8" s="897">
        <f>+entero!DU60</f>
        <v>25429.8600547118</v>
      </c>
      <c r="DV8" s="897">
        <f>+entero!DV60</f>
        <v>25398.374295552905</v>
      </c>
      <c r="DW8" s="897">
        <f>+entero!DW60</f>
        <v>25294.993699652026</v>
      </c>
      <c r="DX8" s="897">
        <f>+entero!DX60</f>
        <v>25258.07668988964</v>
      </c>
      <c r="DY8" s="897">
        <f>+entero!DY60</f>
        <v>25207.682677408593</v>
      </c>
      <c r="DZ8" s="484">
        <f>+entero!DZ60</f>
        <v>-289.16009999416565</v>
      </c>
      <c r="EA8" s="994">
        <f>+entero!EA60</f>
        <v>-1.1341015925722453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86.970122086741014</v>
      </c>
      <c r="DT9" s="506">
        <f>+entero!DT61</f>
        <v>86.875845053634905</v>
      </c>
      <c r="DU9" s="898">
        <f>+entero!DU61</f>
        <v>86.850313143180813</v>
      </c>
      <c r="DV9" s="898">
        <f>+entero!DV61</f>
        <v>86.859880368868446</v>
      </c>
      <c r="DW9" s="898">
        <f>+entero!DW61</f>
        <v>86.778724171186113</v>
      </c>
      <c r="DX9" s="898">
        <f>+entero!DX61</f>
        <v>86.780429156711349</v>
      </c>
      <c r="DY9" s="898">
        <f>+entero!DY61</f>
        <v>86.774242435101499</v>
      </c>
      <c r="DZ9" s="992">
        <f>+entero!DZ61</f>
        <v>-0.10160261853340558</v>
      </c>
      <c r="EA9" s="864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899"/>
      <c r="DV10" s="899"/>
      <c r="DW10" s="899"/>
      <c r="DX10" s="899"/>
      <c r="DY10" s="899"/>
      <c r="DZ10" s="263"/>
      <c r="EA10" s="995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4860.2903171813587</v>
      </c>
      <c r="DT11" s="485">
        <f>+entero!DT63</f>
        <v>4830.7402766099276</v>
      </c>
      <c r="DU11" s="900">
        <f>+entero!DU63</f>
        <v>4824.7524196478298</v>
      </c>
      <c r="DV11" s="900">
        <f>+entero!DV63</f>
        <v>4814.1918182411246</v>
      </c>
      <c r="DW11" s="900">
        <f>+entero!DW63</f>
        <v>4829.6681929889364</v>
      </c>
      <c r="DX11" s="900">
        <f>+entero!DX63</f>
        <v>4870.3723237367512</v>
      </c>
      <c r="DY11" s="900">
        <f>+entero!DY63</f>
        <v>4845.9331455195488</v>
      </c>
      <c r="DZ11" s="993">
        <f>+entero!DZ63</f>
        <v>15.192868909621211</v>
      </c>
      <c r="EA11" s="864">
        <f>+entero!EA63</f>
        <v>0.31450394845660146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4">
        <f>+entero!DI64</f>
        <v>78.531933442668802</v>
      </c>
      <c r="DJ12" s="874">
        <f>+entero!DJ64</f>
        <v>77.849120219840088</v>
      </c>
      <c r="DK12" s="874">
        <f>+entero!DK64</f>
        <v>78.805001098426885</v>
      </c>
      <c r="DL12" s="874">
        <f>+entero!DL64</f>
        <v>78.788158304961286</v>
      </c>
      <c r="DM12" s="874">
        <f>+entero!DM64</f>
        <v>77.625346260819285</v>
      </c>
      <c r="DN12" s="874">
        <f>+entero!DN64</f>
        <v>78.1486188897738</v>
      </c>
      <c r="DO12" s="874">
        <f>+entero!DO64</f>
        <v>79.406516212508464</v>
      </c>
      <c r="DP12" s="874">
        <f>+entero!DP64</f>
        <v>78.506679837940567</v>
      </c>
      <c r="DQ12" s="874">
        <f>+entero!DQ64</f>
        <v>79.789671182683534</v>
      </c>
      <c r="DR12" s="874">
        <f>+entero!DR64</f>
        <v>79.45900272908392</v>
      </c>
      <c r="DS12" s="874">
        <f>+entero!DS64</f>
        <v>79.060102913070324</v>
      </c>
      <c r="DT12" s="874">
        <f>+entero!DT64</f>
        <v>78.90144080006921</v>
      </c>
      <c r="DU12" s="901">
        <f>+entero!DU64</f>
        <v>78.885700341689528</v>
      </c>
      <c r="DV12" s="901">
        <f>+entero!DV64</f>
        <v>78.844390383045052</v>
      </c>
      <c r="DW12" s="901">
        <f>+entero!DW64</f>
        <v>78.744209372372723</v>
      </c>
      <c r="DX12" s="901">
        <f>+entero!DX64</f>
        <v>78.958587608508097</v>
      </c>
      <c r="DY12" s="901">
        <f>+entero!DY64</f>
        <v>78.908638367764468</v>
      </c>
      <c r="DZ12" s="507">
        <f>+entero!DZ64</f>
        <v>7.1975676952575895E-3</v>
      </c>
      <c r="EA12" s="864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900">
        <f>+entero!DU65</f>
        <v>0</v>
      </c>
      <c r="DV13" s="900">
        <f>+entero!DV65</f>
        <v>0</v>
      </c>
      <c r="DW13" s="900">
        <f>+entero!DW65</f>
        <v>0</v>
      </c>
      <c r="DX13" s="900">
        <f>+entero!DX65</f>
        <v>0</v>
      </c>
      <c r="DY13" s="900">
        <f>+entero!DY65</f>
        <v>0</v>
      </c>
      <c r="DZ13" s="507">
        <f>+entero!DZ65</f>
        <v>0</v>
      </c>
      <c r="EA13" s="864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8258.9753079462462</v>
      </c>
      <c r="DT14" s="485">
        <f>+entero!DT66</f>
        <v>8135.6135485103914</v>
      </c>
      <c r="DU14" s="900">
        <f>+entero!DU66</f>
        <v>8083.8629206080568</v>
      </c>
      <c r="DV14" s="900">
        <f>+entero!DV66</f>
        <v>8049.112355545376</v>
      </c>
      <c r="DW14" s="900">
        <f>+entero!DW66</f>
        <v>8032.027164138668</v>
      </c>
      <c r="DX14" s="900">
        <f>+entero!DX66</f>
        <v>7967.17889787482</v>
      </c>
      <c r="DY14" s="900">
        <f>+entero!DY66</f>
        <v>7954.0003012086399</v>
      </c>
      <c r="DZ14" s="993">
        <f>+entero!DZ66</f>
        <v>-181.61324730175147</v>
      </c>
      <c r="EA14" s="864">
        <f>+entero!EA66</f>
        <v>-2.2323239202408307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4">
        <f>+entero!DI67</f>
        <v>79.579646456506296</v>
      </c>
      <c r="DJ15" s="874">
        <f>+entero!DJ67</f>
        <v>79.130187905963766</v>
      </c>
      <c r="DK15" s="874">
        <f>+entero!DK67</f>
        <v>78.805905688023785</v>
      </c>
      <c r="DL15" s="874">
        <f>+entero!DL67</f>
        <v>79.171271611597135</v>
      </c>
      <c r="DM15" s="874">
        <f>+entero!DM67</f>
        <v>78.808969145154038</v>
      </c>
      <c r="DN15" s="874">
        <f>+entero!DN67</f>
        <v>79.288635978530394</v>
      </c>
      <c r="DO15" s="874">
        <f>+entero!DO67</f>
        <v>79.527959088821746</v>
      </c>
      <c r="DP15" s="874">
        <f>+entero!DP67</f>
        <v>79.369775220804598</v>
      </c>
      <c r="DQ15" s="874">
        <f>+entero!DQ67</f>
        <v>80.013519810404759</v>
      </c>
      <c r="DR15" s="874">
        <f>+entero!DR67</f>
        <v>79.937404610976031</v>
      </c>
      <c r="DS15" s="874">
        <f>+entero!DS67</f>
        <v>80.263221840761986</v>
      </c>
      <c r="DT15" s="874">
        <f>+entero!DT67</f>
        <v>79.924592617091093</v>
      </c>
      <c r="DU15" s="901">
        <f>+entero!DU67</f>
        <v>79.78745490938806</v>
      </c>
      <c r="DV15" s="901">
        <f>+entero!DV67</f>
        <v>79.685888921345111</v>
      </c>
      <c r="DW15" s="901">
        <f>+entero!DW67</f>
        <v>79.640563828159969</v>
      </c>
      <c r="DX15" s="901">
        <f>+entero!DX67</f>
        <v>79.465600377474914</v>
      </c>
      <c r="DY15" s="901">
        <f>+entero!DY67</f>
        <v>79.473447469679854</v>
      </c>
      <c r="DZ15" s="992">
        <f>+entero!DZ67</f>
        <v>-0.45114514741123912</v>
      </c>
      <c r="EA15" s="864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900">
        <f>+entero!DU68</f>
        <v>0</v>
      </c>
      <c r="DV16" s="900">
        <f>+entero!DV68</f>
        <v>0</v>
      </c>
      <c r="DW16" s="900">
        <f>+entero!DW68</f>
        <v>0</v>
      </c>
      <c r="DX16" s="900">
        <f>+entero!DX68</f>
        <v>0</v>
      </c>
      <c r="DY16" s="900">
        <f>+entero!DY68</f>
        <v>0</v>
      </c>
      <c r="DZ16" s="507">
        <f>+entero!DZ68</f>
        <v>0</v>
      </c>
      <c r="EA16" s="864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11722.91284031778</v>
      </c>
      <c r="DT17" s="485">
        <f>+entero!DT69</f>
        <v>11744.437211956259</v>
      </c>
      <c r="DU17" s="900">
        <f>+entero!DU69</f>
        <v>11731.765845537895</v>
      </c>
      <c r="DV17" s="900">
        <f>+entero!DV69</f>
        <v>11732.875387794455</v>
      </c>
      <c r="DW17" s="900">
        <f>+entero!DW69</f>
        <v>11635.081587610781</v>
      </c>
      <c r="DX17" s="900">
        <f>+entero!DX69</f>
        <v>11622.543570620985</v>
      </c>
      <c r="DY17" s="900">
        <f>+entero!DY69</f>
        <v>11610.116345721572</v>
      </c>
      <c r="DZ17" s="993">
        <f>+entero!DZ69</f>
        <v>-134.32086623468786</v>
      </c>
      <c r="EA17" s="864">
        <f>+entero!EA69</f>
        <v>-1.1436977678074167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4">
        <f>+entero!DI70</f>
        <v>95.144366876512805</v>
      </c>
      <c r="DJ18" s="874">
        <f>+entero!DJ70</f>
        <v>95.152851400978051</v>
      </c>
      <c r="DK18" s="874">
        <f>+entero!DK70</f>
        <v>95.184650532956567</v>
      </c>
      <c r="DL18" s="874">
        <f>+entero!DL70</f>
        <v>95.264720542762191</v>
      </c>
      <c r="DM18" s="874">
        <f>+entero!DM70</f>
        <v>95.38768288932215</v>
      </c>
      <c r="DN18" s="874">
        <f>+entero!DN70</f>
        <v>95.394426895238567</v>
      </c>
      <c r="DO18" s="874">
        <f>+entero!DO70</f>
        <v>95.533652558009479</v>
      </c>
      <c r="DP18" s="874">
        <f>+entero!DP70</f>
        <v>95.652630842372517</v>
      </c>
      <c r="DQ18" s="874">
        <f>+entero!DQ70</f>
        <v>95.824982609929606</v>
      </c>
      <c r="DR18" s="874">
        <f>+entero!DR70</f>
        <v>95.862831974179784</v>
      </c>
      <c r="DS18" s="874">
        <f>+entero!DS70</f>
        <v>95.890328407637853</v>
      </c>
      <c r="DT18" s="874">
        <f>+entero!DT70</f>
        <v>95.925370318022942</v>
      </c>
      <c r="DU18" s="901">
        <f>+entero!DU70</f>
        <v>95.94236690182467</v>
      </c>
      <c r="DV18" s="901">
        <f>+entero!DV70</f>
        <v>95.937134424286967</v>
      </c>
      <c r="DW18" s="901">
        <f>+entero!DW70</f>
        <v>95.903380696964632</v>
      </c>
      <c r="DX18" s="901">
        <f>+entero!DX70</f>
        <v>95.894298838451547</v>
      </c>
      <c r="DY18" s="901">
        <f>+entero!DY70</f>
        <v>95.892372388568802</v>
      </c>
      <c r="DZ18" s="507">
        <f>+entero!DZ70</f>
        <v>-3.2997929454140262E-2</v>
      </c>
      <c r="EA18" s="864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900">
        <f>+entero!DU71</f>
        <v>0</v>
      </c>
      <c r="DV19" s="900">
        <f>+entero!DV71</f>
        <v>0</v>
      </c>
      <c r="DW19" s="900">
        <f>+entero!DW71</f>
        <v>0</v>
      </c>
      <c r="DX19" s="900">
        <f>+entero!DX71</f>
        <v>0</v>
      </c>
      <c r="DY19" s="900">
        <f>+entero!DY71</f>
        <v>0</v>
      </c>
      <c r="DZ19" s="507">
        <f>+entero!DZ71</f>
        <v>0</v>
      </c>
      <c r="EA19" s="864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800.62976245300104</v>
      </c>
      <c r="DT20" s="485">
        <f>+entero!DT72</f>
        <v>786.0517403261789</v>
      </c>
      <c r="DU20" s="900">
        <f>+entero!DU72</f>
        <v>789.47886891801556</v>
      </c>
      <c r="DV20" s="900">
        <f>+entero!DV72</f>
        <v>802.19473397195134</v>
      </c>
      <c r="DW20" s="900">
        <f>+entero!DW72</f>
        <v>798.21675491364249</v>
      </c>
      <c r="DX20" s="900">
        <f>+entero!DX72</f>
        <v>797.98189765708241</v>
      </c>
      <c r="DY20" s="900">
        <f>+entero!DY72</f>
        <v>797.63288495883171</v>
      </c>
      <c r="DZ20" s="993">
        <f>+entero!DZ72</f>
        <v>11.581144632652808</v>
      </c>
      <c r="EA20" s="864">
        <f>+entero!EA72</f>
        <v>1.4733310847765635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81.960487058947919</v>
      </c>
      <c r="DT21" s="506">
        <f>+entero!DT73</f>
        <v>81.876949069387834</v>
      </c>
      <c r="DU21" s="898">
        <f>+entero!DU73</f>
        <v>81.946913986757608</v>
      </c>
      <c r="DV21" s="898">
        <f>+entero!DV73</f>
        <v>82.379102284875259</v>
      </c>
      <c r="DW21" s="898">
        <f>+entero!DW73</f>
        <v>82.361909414167741</v>
      </c>
      <c r="DX21" s="898">
        <f>+entero!DX73</f>
        <v>82.335506556070598</v>
      </c>
      <c r="DY21" s="898">
        <f>+entero!DY73</f>
        <v>82.30606443502532</v>
      </c>
      <c r="DZ21" s="992">
        <f>+entero!DZ73</f>
        <v>0.42911536563748598</v>
      </c>
      <c r="EA21" s="864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899"/>
      <c r="DV22" s="899"/>
      <c r="DW22" s="899"/>
      <c r="DX22" s="899"/>
      <c r="DY22" s="899"/>
      <c r="DZ22" s="263"/>
      <c r="EA22" s="995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4290.7048043733066</v>
      </c>
      <c r="DT23" s="770">
        <f>+entero!DT75</f>
        <v>4199.3198652381798</v>
      </c>
      <c r="DU23" s="897">
        <f>+entero!DU75</f>
        <v>4132.7926448623439</v>
      </c>
      <c r="DV23" s="897">
        <f>+entero!DV75</f>
        <v>4018.2256662955974</v>
      </c>
      <c r="DW23" s="897">
        <f>+entero!DW75</f>
        <v>4005.4667518784318</v>
      </c>
      <c r="DX23" s="897">
        <f>+entero!DX75</f>
        <v>3899.6982129435273</v>
      </c>
      <c r="DY23" s="897">
        <f>+entero!DY75</f>
        <v>3894.7200209865946</v>
      </c>
      <c r="DZ23" s="484">
        <f>+entero!DZ75</f>
        <v>-304.59984425158518</v>
      </c>
      <c r="EA23" s="994">
        <f>+entero!EA75</f>
        <v>-7.253551861410978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2061.8479772317787</v>
      </c>
      <c r="DT24" s="770">
        <f>+entero!DT76</f>
        <v>1965.0769192062678</v>
      </c>
      <c r="DU24" s="897">
        <f>+entero!DU76</f>
        <v>1927.5682573236149</v>
      </c>
      <c r="DV24" s="897">
        <f>+entero!DV76</f>
        <v>1818.1462586151604</v>
      </c>
      <c r="DW24" s="897">
        <f>+entero!DW76</f>
        <v>1802.5647347492713</v>
      </c>
      <c r="DX24" s="897">
        <f>+entero!DX76</f>
        <v>1710.7833456027695</v>
      </c>
      <c r="DY24" s="897">
        <f>+entero!DY76</f>
        <v>1710.7775422951893</v>
      </c>
      <c r="DZ24" s="484">
        <f>+entero!DZ76</f>
        <v>-254.29937691107853</v>
      </c>
      <c r="EA24" s="994">
        <f>+entero!EA76</f>
        <v>-12.940937549345133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558.14535761224488</v>
      </c>
      <c r="DT25" s="770">
        <f>+entero!DT77</f>
        <v>569.24705037463571</v>
      </c>
      <c r="DU25" s="897">
        <f>+entero!DU77</f>
        <v>569.26277772303206</v>
      </c>
      <c r="DV25" s="897">
        <f>+entero!DV77</f>
        <v>563.16956430758</v>
      </c>
      <c r="DW25" s="897">
        <f>+entero!DW77</f>
        <v>563.17514683090371</v>
      </c>
      <c r="DX25" s="897">
        <f>+entero!DX77</f>
        <v>563.18072350874638</v>
      </c>
      <c r="DY25" s="897">
        <f>+entero!DY77</f>
        <v>563.186357361516</v>
      </c>
      <c r="DZ25" s="484">
        <f>+entero!DZ77</f>
        <v>-6.0606930131197032</v>
      </c>
      <c r="EA25" s="994">
        <f>+entero!EA77</f>
        <v>-1.0646858879867716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624.37118326928282</v>
      </c>
      <c r="DT26" s="770">
        <f>+entero!DT78</f>
        <v>610.11887062727692</v>
      </c>
      <c r="DU26" s="897">
        <f>+entero!DU78</f>
        <v>581.0125137756969</v>
      </c>
      <c r="DV26" s="897">
        <f>+entero!DV78</f>
        <v>580.97912992285717</v>
      </c>
      <c r="DW26" s="897">
        <f>+entero!DW78</f>
        <v>583.72403154825645</v>
      </c>
      <c r="DX26" s="897">
        <f>+entero!DX78</f>
        <v>569.66327781201164</v>
      </c>
      <c r="DY26" s="897">
        <f>+entero!DY78</f>
        <v>564.65492990988912</v>
      </c>
      <c r="DZ26" s="484">
        <f>+entero!DZ78</f>
        <v>-45.4639407173878</v>
      </c>
      <c r="EA26" s="994">
        <f>+entero!EA78</f>
        <v>-7.4516529329186838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1046.3402862600001</v>
      </c>
      <c r="DT27" s="770">
        <f>+entero!DT79</f>
        <v>1054.8770250299997</v>
      </c>
      <c r="DU27" s="897">
        <f>+entero!DU79</f>
        <v>1054.9490960400001</v>
      </c>
      <c r="DV27" s="897">
        <f>+entero!DV79</f>
        <v>1055.93071345</v>
      </c>
      <c r="DW27" s="897">
        <f>+entero!DW79</f>
        <v>1056.0028387500001</v>
      </c>
      <c r="DX27" s="897">
        <f>+entero!DX79</f>
        <v>1056.07086602</v>
      </c>
      <c r="DY27" s="897">
        <f>+entero!DY79</f>
        <v>1056.1011914199999</v>
      </c>
      <c r="DZ27" s="484">
        <f>+entero!DZ79</f>
        <v>1.224166390000164</v>
      </c>
      <c r="EA27" s="994">
        <f>+entero!EA79</f>
        <v>0.11604825595337154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1292.5159239309996</v>
      </c>
      <c r="DT28" s="770">
        <f>+entero!DT80</f>
        <v>1159.3125731268103</v>
      </c>
      <c r="DU28" s="897">
        <f>+entero!DU80</f>
        <v>1098.9490906724734</v>
      </c>
      <c r="DV28" s="897">
        <f>+entero!DV80</f>
        <v>987.66972042271823</v>
      </c>
      <c r="DW28" s="897">
        <f>+entero!DW80</f>
        <v>976.43504400734719</v>
      </c>
      <c r="DX28" s="897">
        <f>+entero!DX80</f>
        <v>872.17416596357509</v>
      </c>
      <c r="DY28" s="897">
        <f>+entero!DY80</f>
        <v>868.38460233756007</v>
      </c>
      <c r="DZ28" s="484">
        <f>+entero!DZ80</f>
        <v>-290.92797078925025</v>
      </c>
      <c r="EA28" s="994">
        <f>+entero!EA80</f>
        <v>-25.09486893638886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1120.0346702817169</v>
      </c>
      <c r="DT29" s="770">
        <f>+entero!DT81</f>
        <v>1003.6167252595335</v>
      </c>
      <c r="DU29" s="897">
        <f>+entero!DU81</f>
        <v>972.37956034677643</v>
      </c>
      <c r="DV29" s="897">
        <f>+entero!DV81</f>
        <v>861.10821383986104</v>
      </c>
      <c r="DW29" s="897">
        <f>+entero!DW81</f>
        <v>848.42221371909068</v>
      </c>
      <c r="DX29" s="897">
        <f>+entero!DX81</f>
        <v>759.02591634156352</v>
      </c>
      <c r="DY29" s="897">
        <f>+entero!DY81</f>
        <v>759.80186645767094</v>
      </c>
      <c r="DZ29" s="484">
        <f>+entero!DZ81</f>
        <v>-243.81485880186256</v>
      </c>
      <c r="EA29" s="994">
        <f>+entero!EA81</f>
        <v>-24.293622521965496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172.48125364928285</v>
      </c>
      <c r="DT30" s="770">
        <f>+entero!DT82</f>
        <v>155.69584786727683</v>
      </c>
      <c r="DU30" s="897">
        <f>+entero!DU82</f>
        <v>126.5695303256969</v>
      </c>
      <c r="DV30" s="897">
        <f>+entero!DV82</f>
        <v>126.56150658285729</v>
      </c>
      <c r="DW30" s="897">
        <f>+entero!DW82</f>
        <v>128.01283028825654</v>
      </c>
      <c r="DX30" s="897">
        <f>+entero!DX82</f>
        <v>113.14824962201172</v>
      </c>
      <c r="DY30" s="897">
        <f>+entero!DY82</f>
        <v>108.58273587988919</v>
      </c>
      <c r="DZ30" s="484">
        <f>+entero!DZ82</f>
        <v>-47.11311198738764</v>
      </c>
      <c r="EA30" s="994">
        <f>+entero!EA82</f>
        <v>-30.259709961918368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897">
        <f>+entero!DU83</f>
        <v>0</v>
      </c>
      <c r="DV31" s="897">
        <f>+entero!DV83</f>
        <v>0</v>
      </c>
      <c r="DW31" s="897">
        <f>+entero!DW83</f>
        <v>0</v>
      </c>
      <c r="DX31" s="897">
        <f>+entero!DX83</f>
        <v>0</v>
      </c>
      <c r="DY31" s="897">
        <f>+entero!DY83</f>
        <v>0</v>
      </c>
      <c r="DZ31" s="484">
        <f>+entero!DZ83</f>
        <v>0</v>
      </c>
      <c r="EA31" s="994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24147.091725238108</v>
      </c>
      <c r="DT32" s="770">
        <f>+entero!DT84</f>
        <v>24123.849742775252</v>
      </c>
      <c r="DU32" s="897">
        <f>+entero!DU84</f>
        <v>24090.208194388946</v>
      </c>
      <c r="DV32" s="897">
        <f>+entero!DV84</f>
        <v>24104.510273244636</v>
      </c>
      <c r="DW32" s="897">
        <f>+entero!DW84</f>
        <v>24114.076662253388</v>
      </c>
      <c r="DX32" s="897">
        <f>+entero!DX84</f>
        <v>24136.506467272597</v>
      </c>
      <c r="DY32" s="897">
        <f>+entero!DY84</f>
        <v>24151.440039658904</v>
      </c>
      <c r="DZ32" s="484">
        <f>+entero!DZ84</f>
        <v>27.590296883652627</v>
      </c>
      <c r="EA32" s="994">
        <f>+entero!EA84</f>
        <v>0.11436937793030122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899">
        <f>+entero!DU85</f>
        <v>0</v>
      </c>
      <c r="DV33" s="899">
        <f>+entero!DV85</f>
        <v>0</v>
      </c>
      <c r="DW33" s="899">
        <f>+entero!DW85</f>
        <v>0</v>
      </c>
      <c r="DX33" s="899">
        <f>+entero!DX85</f>
        <v>0</v>
      </c>
      <c r="DY33" s="899">
        <f>+entero!DY85</f>
        <v>0</v>
      </c>
      <c r="DZ33" s="263">
        <f>+entero!DZ85</f>
        <v>0</v>
      </c>
      <c r="EA33" s="995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98.283293098112352</v>
      </c>
      <c r="DT34" s="797">
        <f>+entero!DT86</f>
        <v>98.284320050623833</v>
      </c>
      <c r="DU34" s="902">
        <f>+entero!DU86</f>
        <v>98.285929523069427</v>
      </c>
      <c r="DV34" s="902">
        <f>+entero!DV86</f>
        <v>98.289268807590645</v>
      </c>
      <c r="DW34" s="902">
        <f>+entero!DW86</f>
        <v>98.291418157290096</v>
      </c>
      <c r="DX34" s="902">
        <f>+entero!DX86</f>
        <v>98.292828902226731</v>
      </c>
      <c r="DY34" s="902">
        <f>+entero!DY86</f>
        <v>98.295257762418686</v>
      </c>
      <c r="DZ34" s="1017">
        <f>+entero!DZ86</f>
        <v>1.0937711794852589E-2</v>
      </c>
      <c r="EA34" s="995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1"/>
      <c r="DN35" s="52"/>
      <c r="DO35" s="52"/>
      <c r="DP35" s="52"/>
      <c r="DQ35" s="52"/>
      <c r="DR35" s="1016"/>
      <c r="DS35" s="793"/>
      <c r="DT35" s="793"/>
      <c r="DU35" s="817"/>
      <c r="DV35" s="817"/>
      <c r="DW35" s="817"/>
      <c r="DX35" s="817"/>
      <c r="DY35" s="817"/>
      <c r="DZ35" s="866"/>
      <c r="EA35" s="865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</row>
  </sheetData>
  <mergeCells count="123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.425781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1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27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27" t="str">
        <f>+entero!DR3</f>
        <v>2018
A fines de Sep</v>
      </c>
      <c r="DS3" s="1048" t="str">
        <f>+entero!DS3</f>
        <v>Semana 1°</v>
      </c>
      <c r="DT3" s="1048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0" t="s">
        <v>253</v>
      </c>
      <c r="EA3" s="1051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2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28"/>
      <c r="DI4" s="1028"/>
      <c r="DJ4" s="1028"/>
      <c r="DK4" s="1028"/>
      <c r="DL4" s="1028"/>
      <c r="DM4" s="1028"/>
      <c r="DN4" s="1028"/>
      <c r="DO4" s="1028"/>
      <c r="DP4" s="1028"/>
      <c r="DQ4" s="1028"/>
      <c r="DR4" s="1028"/>
      <c r="DS4" s="1049"/>
      <c r="DT4" s="1049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904">
        <v>7.5</v>
      </c>
      <c r="DV5" s="904">
        <v>7.5</v>
      </c>
      <c r="DW5" s="904">
        <v>7.5</v>
      </c>
      <c r="DX5" s="904">
        <v>7.5</v>
      </c>
      <c r="DY5" s="904">
        <v>7.5</v>
      </c>
      <c r="DZ5" s="868">
        <v>7.5</v>
      </c>
      <c r="EA5" s="909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905">
        <f>+entero!DU88</f>
        <v>6.96</v>
      </c>
      <c r="DV6" s="905">
        <f>+entero!DV88</f>
        <v>6.96</v>
      </c>
      <c r="DW6" s="905">
        <f>+entero!DW88</f>
        <v>6.96</v>
      </c>
      <c r="DX6" s="905">
        <f>+entero!DX88</f>
        <v>6.96</v>
      </c>
      <c r="DY6" s="905">
        <f>+entero!DY88</f>
        <v>6.96</v>
      </c>
      <c r="DZ6" s="989">
        <f>+entero!DZ88</f>
        <v>0</v>
      </c>
      <c r="EA6" s="906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905">
        <f>+entero!DU89</f>
        <v>6.86</v>
      </c>
      <c r="DV7" s="905">
        <f>+entero!DV89</f>
        <v>6.86</v>
      </c>
      <c r="DW7" s="905">
        <f>+entero!DW89</f>
        <v>6.86</v>
      </c>
      <c r="DX7" s="905">
        <f>+entero!DX89</f>
        <v>6.86</v>
      </c>
      <c r="DY7" s="905">
        <f>+entero!DY89</f>
        <v>6.86</v>
      </c>
      <c r="DZ7" s="989">
        <f>+entero!DZ89</f>
        <v>0</v>
      </c>
      <c r="EA7" s="906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6.9681037279618474</v>
      </c>
      <c r="DT8" s="756">
        <f>+entero!DT90</f>
        <v>6.9865376831493471</v>
      </c>
      <c r="DU8" s="466">
        <f>+entero!DU90</f>
        <v>6.9721893198535554</v>
      </c>
      <c r="DV8" s="466">
        <f>+entero!DV90</f>
        <v>6.9818308179170598</v>
      </c>
      <c r="DW8" s="466">
        <f>+entero!DW90</f>
        <v>6.9712494286288322</v>
      </c>
      <c r="DX8" s="466">
        <f>+entero!DX90</f>
        <v>6.9624005703946885</v>
      </c>
      <c r="DY8" s="466">
        <f>+entero!DY90</f>
        <v>6.951443492655045</v>
      </c>
      <c r="DZ8" s="840">
        <f>+entero!DZ90</f>
        <v>-3.5094190494302069E-2</v>
      </c>
      <c r="EA8" s="907">
        <f>+entero!EA90</f>
        <v>-0.50231161822750225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60.009946519696371</v>
      </c>
      <c r="DS9" s="1024"/>
      <c r="DT9" s="1024"/>
      <c r="DU9" s="269"/>
      <c r="DV9" s="269"/>
      <c r="DW9" s="269"/>
      <c r="DX9" s="269"/>
      <c r="DY9" s="269"/>
      <c r="DZ9" s="840"/>
      <c r="EA9" s="907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2.2840600000000002</v>
      </c>
      <c r="DT10" s="752">
        <f>+entero!DT92</f>
        <v>2.2847300000000001</v>
      </c>
      <c r="DU10" s="905">
        <f>+entero!DU92</f>
        <v>2.28491</v>
      </c>
      <c r="DV10" s="905">
        <f>+entero!DV92</f>
        <v>2.2849699999999999</v>
      </c>
      <c r="DW10" s="905">
        <f>+entero!DW92</f>
        <v>2.2850299999999999</v>
      </c>
      <c r="DX10" s="905">
        <f>+entero!DX92</f>
        <v>2.2850899999999998</v>
      </c>
      <c r="DY10" s="905">
        <f>+entero!DY92</f>
        <v>2.2851499999999998</v>
      </c>
      <c r="DZ10" s="989">
        <f>+entero!DZ92</f>
        <v>4.1999999999964288E-4</v>
      </c>
      <c r="EA10" s="906">
        <f>+entero!EA92</f>
        <v>1.8382916143244721E-2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1024"/>
      <c r="DT11" s="1024"/>
      <c r="DU11" s="269"/>
      <c r="DV11" s="269"/>
      <c r="DW11" s="269"/>
      <c r="DX11" s="269"/>
      <c r="DY11" s="269"/>
      <c r="DZ11" s="966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</sheetData>
  <mergeCells count="123"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T3:DT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8.140625" style="819" customWidth="1"/>
    <col min="130" max="130" width="9.28515625" style="169" customWidth="1"/>
    <col min="131" max="144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27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27" t="str">
        <f>+entero!DR3</f>
        <v>2018
A fines de Sep</v>
      </c>
      <c r="DS3" s="1048" t="str">
        <f>+entero!DS3</f>
        <v>Semana 1°</v>
      </c>
      <c r="DT3" s="1048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0" t="s">
        <v>253</v>
      </c>
      <c r="EA3" s="1051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6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 t="str">
        <f>entero!CT3</f>
        <v xml:space="preserve">2016                         A  fines de Sep* </v>
      </c>
      <c r="CU4" s="1052" t="str">
        <f>entero!CU3</f>
        <v xml:space="preserve">2016                         A  fines de Oct* </v>
      </c>
      <c r="CV4" s="1052" t="str">
        <f>entero!CV3</f>
        <v xml:space="preserve">2016                         A  fines de Nov* </v>
      </c>
      <c r="CW4" s="1052" t="str">
        <f>entero!CW3</f>
        <v>2016                         A  fines de Dic* 15</v>
      </c>
      <c r="CX4" s="1052" t="str">
        <f>entero!CX3</f>
        <v xml:space="preserve">2017                         A  fines de Ene* </v>
      </c>
      <c r="CY4" s="1052" t="str">
        <f>entero!CY3</f>
        <v xml:space="preserve">2017                         A  fines de Feb* </v>
      </c>
      <c r="CZ4" s="1052" t="str">
        <f>entero!CZ3</f>
        <v xml:space="preserve">2017                         A  fines de Mar* </v>
      </c>
      <c r="DA4" s="1052" t="str">
        <f>entero!DA3</f>
        <v xml:space="preserve">2017                         A  fines de Abr* </v>
      </c>
      <c r="DB4" s="1052" t="str">
        <f>entero!DB3</f>
        <v xml:space="preserve">2017                         A  fines de May* </v>
      </c>
      <c r="DC4" s="1052" t="str">
        <f>entero!DC3</f>
        <v xml:space="preserve">2017                         A  fines de Jun* </v>
      </c>
      <c r="DD4" s="1052" t="str">
        <f>entero!DD3</f>
        <v xml:space="preserve">2017                         A  fines de Jul* </v>
      </c>
      <c r="DE4" s="1052" t="str">
        <f>entero!DE3</f>
        <v xml:space="preserve">2017                         A  fines de Ago* </v>
      </c>
      <c r="DF4" s="1052" t="str">
        <f>entero!DF3</f>
        <v xml:space="preserve">2017                         A  fines de Sep* </v>
      </c>
      <c r="DG4" s="1052" t="str">
        <f>entero!DG3</f>
        <v xml:space="preserve">2017                         A  fines de Oct* </v>
      </c>
      <c r="DH4" s="1028"/>
      <c r="DI4" s="1028"/>
      <c r="DJ4" s="1028"/>
      <c r="DK4" s="1028"/>
      <c r="DL4" s="1028"/>
      <c r="DM4" s="1028"/>
      <c r="DN4" s="1028"/>
      <c r="DO4" s="1028"/>
      <c r="DP4" s="1028"/>
      <c r="DQ4" s="1028"/>
      <c r="DR4" s="1028"/>
      <c r="DS4" s="1049"/>
      <c r="DT4" s="1049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892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892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892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892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851.25377021854445</v>
      </c>
      <c r="DT10" s="779">
        <f>+entero!DT95</f>
        <v>875.88655543563698</v>
      </c>
      <c r="DU10" s="937">
        <f>+entero!DU95</f>
        <v>875.88655543563698</v>
      </c>
      <c r="DV10" s="937">
        <f>+entero!DV95</f>
        <v>875.88655543563698</v>
      </c>
      <c r="DW10" s="937">
        <f>+entero!DW95</f>
        <v>875.88655543563698</v>
      </c>
      <c r="DX10" s="937">
        <f>+entero!DX95</f>
        <v>875.88655543563698</v>
      </c>
      <c r="DY10" s="937">
        <f>+entero!DY95</f>
        <v>872.42834001895062</v>
      </c>
      <c r="DZ10" s="873">
        <f>+entero!DZ95</f>
        <v>-3.4582154166863575</v>
      </c>
      <c r="EA10" s="996">
        <f>+entero!EA95</f>
        <v>-0.39482458033236467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</sheetData>
  <mergeCells count="123"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CS3:CS4"/>
    <mergeCell ref="DE3:DE4"/>
    <mergeCell ref="DB3:DB4"/>
    <mergeCell ref="DR3:DR4"/>
    <mergeCell ref="DG3:DG4"/>
    <mergeCell ref="DP3:DP4"/>
    <mergeCell ref="DZ3:EA3"/>
    <mergeCell ref="BA3:BA4"/>
    <mergeCell ref="BP3:BP4"/>
    <mergeCell ref="CD3:CD4"/>
    <mergeCell ref="DC3:DC4"/>
    <mergeCell ref="DT3:DT4"/>
    <mergeCell ref="DS3:DS4"/>
    <mergeCell ref="DQ3:DQ4"/>
    <mergeCell ref="DU3:DY3"/>
    <mergeCell ref="CM3:CM4"/>
    <mergeCell ref="CG3:CG4"/>
    <mergeCell ref="CK3:CK4"/>
    <mergeCell ref="CH3:CH4"/>
    <mergeCell ref="CJ3:CJ4"/>
    <mergeCell ref="DO3:DO4"/>
    <mergeCell ref="DK3:DK4"/>
    <mergeCell ref="DN3:DN4"/>
    <mergeCell ref="DM3:DM4"/>
    <mergeCell ref="DL3:DL4"/>
    <mergeCell ref="DJ3:DJ4"/>
    <mergeCell ref="DI3:DI4"/>
    <mergeCell ref="DH3:DH4"/>
    <mergeCell ref="CU3:CU4"/>
    <mergeCell ref="CW3:CW4"/>
    <mergeCell ref="CX3:CX4"/>
    <mergeCell ref="CV3:C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8" style="819" customWidth="1"/>
    <col min="130" max="137" width="11.42578125" style="169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5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7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7" t="str">
        <f>+entero!DM3</f>
        <v>2018
A fines de Abr</v>
      </c>
      <c r="DN3" s="1027" t="str">
        <f>+entero!DN3</f>
        <v>2018
A fines de May</v>
      </c>
      <c r="DO3" s="1027" t="str">
        <f>+entero!DO3</f>
        <v>2018
A fines de Jun</v>
      </c>
      <c r="DP3" s="1027" t="str">
        <f>+entero!DP3</f>
        <v>2018
A fines de Jul</v>
      </c>
      <c r="DQ3" s="1027" t="str">
        <f>+entero!DQ3</f>
        <v>2018
A fines de Ago</v>
      </c>
      <c r="DR3" s="1027" t="str">
        <f>+entero!DR3</f>
        <v>2018
A fines de Sep</v>
      </c>
      <c r="DS3" s="1048" t="str">
        <f>+entero!DS3</f>
        <v>Semana 1°</v>
      </c>
      <c r="DT3" s="1048" t="str">
        <f>+entero!DT3</f>
        <v>Semana 2°</v>
      </c>
      <c r="DU3" s="1063" t="str">
        <f>+entero!DU3</f>
        <v>Semana 3°</v>
      </c>
      <c r="DV3" s="1064"/>
      <c r="DW3" s="1064"/>
      <c r="DX3" s="1064"/>
      <c r="DY3" s="1065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6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45"/>
      <c r="DH4" s="1028"/>
      <c r="DI4" s="1028"/>
      <c r="DJ4" s="1028"/>
      <c r="DK4" s="1028"/>
      <c r="DL4" s="1028"/>
      <c r="DM4" s="1028"/>
      <c r="DN4" s="1028"/>
      <c r="DO4" s="1028"/>
      <c r="DP4" s="1028"/>
      <c r="DQ4" s="1028"/>
      <c r="DR4" s="1028"/>
      <c r="DS4" s="1049"/>
      <c r="DT4" s="1049"/>
      <c r="DU4" s="999">
        <f>+entero!DU4</f>
        <v>43388</v>
      </c>
      <c r="DV4" s="964">
        <f>+entero!DV4</f>
        <v>43389</v>
      </c>
      <c r="DW4" s="964">
        <f>+entero!DW4</f>
        <v>43390</v>
      </c>
      <c r="DX4" s="964">
        <f>+entero!DX4</f>
        <v>43391</v>
      </c>
      <c r="DY4" s="1000">
        <f>+entero!DY4</f>
        <v>43392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19"/>
      <c r="DV5" s="30"/>
      <c r="DW5" s="30"/>
      <c r="DX5" s="30"/>
      <c r="DY5" s="963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1001"/>
      <c r="DV6" s="908"/>
      <c r="DW6" s="908"/>
      <c r="DX6" s="908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9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1001"/>
      <c r="DT7" s="1001"/>
      <c r="DU7" s="1001"/>
      <c r="DV7" s="908"/>
      <c r="DW7" s="908"/>
      <c r="DX7" s="908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1001"/>
      <c r="DT8" s="1001"/>
      <c r="DU8" s="1001"/>
      <c r="DV8" s="908"/>
      <c r="DW8" s="908"/>
      <c r="DX8" s="908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1001"/>
      <c r="DT9" s="1001"/>
      <c r="DU9" s="1001"/>
      <c r="DV9" s="908"/>
      <c r="DW9" s="908"/>
      <c r="DX9" s="908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1001"/>
      <c r="DT10" s="1001"/>
      <c r="DU10" s="1001"/>
      <c r="DV10" s="908"/>
      <c r="DW10" s="908"/>
      <c r="DX10" s="908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9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1001"/>
      <c r="DT11" s="1001"/>
      <c r="DU11" s="1001"/>
      <c r="DV11" s="908"/>
      <c r="DW11" s="908"/>
      <c r="DX11" s="908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1001"/>
      <c r="DT12" s="1001"/>
      <c r="DU12" s="1001"/>
      <c r="DV12" s="908"/>
      <c r="DW12" s="908"/>
      <c r="DX12" s="908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1001"/>
      <c r="DT13" s="1001"/>
      <c r="DU13" s="1001"/>
      <c r="DV13" s="908"/>
      <c r="DW13" s="908"/>
      <c r="DX13" s="908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1001"/>
      <c r="DT14" s="1001"/>
      <c r="DU14" s="1001"/>
      <c r="DV14" s="908"/>
      <c r="DW14" s="908"/>
      <c r="DX14" s="908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1001"/>
      <c r="DT15" s="1001"/>
      <c r="DU15" s="1001"/>
      <c r="DV15" s="908"/>
      <c r="DW15" s="908"/>
      <c r="DX15" s="908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1001"/>
      <c r="DT16" s="1001"/>
      <c r="DU16" s="1001"/>
      <c r="DV16" s="908"/>
      <c r="DW16" s="908"/>
      <c r="DX16" s="908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1002"/>
      <c r="DT17" s="1002"/>
      <c r="DU17" s="1002"/>
      <c r="DV17" s="1003"/>
      <c r="DW17" s="1003"/>
      <c r="DX17" s="1003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840"/>
      <c r="DV18" s="466"/>
      <c r="DW18" s="466"/>
      <c r="DX18" s="466"/>
      <c r="DY18" s="907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840">
        <f>+entero!DU110</f>
        <v>2.5</v>
      </c>
      <c r="DV19" s="466">
        <f>+entero!DV110</f>
        <v>2.5</v>
      </c>
      <c r="DW19" s="466">
        <f>+entero!DW110</f>
        <v>2.5</v>
      </c>
      <c r="DX19" s="466">
        <f>+entero!DX110</f>
        <v>2.5</v>
      </c>
      <c r="DY19" s="907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966">
        <f>+entero!DU111</f>
        <v>4</v>
      </c>
      <c r="DV20" s="640">
        <f>+entero!DV111</f>
        <v>4</v>
      </c>
      <c r="DW20" s="640">
        <f>+entero!DW111</f>
        <v>4</v>
      </c>
      <c r="DX20" s="640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</row>
  </sheetData>
  <mergeCells count="123"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2018-10-24T00:29:21Z</dcterms:modified>
</cp:coreProperties>
</file>