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95" windowWidth="17490" windowHeight="22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T95" i="1" l="1"/>
  <c r="DS95" i="1"/>
  <c r="DT92" i="1"/>
  <c r="DS92" i="1"/>
  <c r="DT90" i="1"/>
  <c r="DS90" i="1"/>
  <c r="DT89" i="1"/>
  <c r="DS89" i="1"/>
  <c r="DT88" i="1"/>
  <c r="DS88" i="1"/>
  <c r="DT66" i="1"/>
  <c r="DS86" i="1"/>
  <c r="DT85" i="1"/>
  <c r="DS85" i="1"/>
  <c r="DT84" i="1"/>
  <c r="DS84" i="1"/>
  <c r="DT83" i="1"/>
  <c r="DS83" i="1"/>
  <c r="DT82" i="1"/>
  <c r="DS82" i="1"/>
  <c r="DT81" i="1"/>
  <c r="DS81" i="1"/>
  <c r="DT80" i="1"/>
  <c r="DS80" i="1"/>
  <c r="DT79" i="1"/>
  <c r="DS79" i="1"/>
  <c r="DT78" i="1"/>
  <c r="DS78" i="1"/>
  <c r="DT77" i="1"/>
  <c r="DS77" i="1"/>
  <c r="DT76" i="1"/>
  <c r="DS76" i="1"/>
  <c r="DT75" i="1"/>
  <c r="DS75" i="1"/>
  <c r="DS73" i="1"/>
  <c r="DT72" i="1"/>
  <c r="DS72" i="1"/>
  <c r="DS71" i="1"/>
  <c r="DS70" i="1"/>
  <c r="DT69" i="1"/>
  <c r="DS69" i="1"/>
  <c r="DS68" i="1"/>
  <c r="DS67" i="1"/>
  <c r="DS66" i="1"/>
  <c r="DS65" i="1"/>
  <c r="DS64" i="1"/>
  <c r="DT63" i="1"/>
  <c r="DS63" i="1"/>
  <c r="DS62" i="1"/>
  <c r="DS61" i="1"/>
  <c r="DT60" i="1"/>
  <c r="DS60" i="1"/>
  <c r="DS59" i="1"/>
  <c r="DT58" i="1"/>
  <c r="DS58" i="1"/>
  <c r="DS40" i="1"/>
  <c r="DS39" i="1"/>
  <c r="DS38" i="1"/>
  <c r="DT48" i="1"/>
  <c r="DS48" i="1"/>
  <c r="DT47" i="1"/>
  <c r="DS47" i="1"/>
  <c r="DT46" i="1"/>
  <c r="DS46" i="1"/>
  <c r="DT45" i="1"/>
  <c r="DS45" i="1"/>
  <c r="DT44" i="1"/>
  <c r="DS44" i="1"/>
  <c r="DT43" i="1"/>
  <c r="DS43" i="1"/>
  <c r="DT42" i="1"/>
  <c r="DS42" i="1"/>
  <c r="DT36" i="1"/>
  <c r="DS36" i="1"/>
  <c r="DT35" i="1"/>
  <c r="DS35" i="1"/>
  <c r="DT34" i="1"/>
  <c r="DS34" i="1"/>
  <c r="DT32" i="1"/>
  <c r="DS32" i="1"/>
  <c r="DT31" i="1"/>
  <c r="DS31" i="1"/>
  <c r="DT30" i="1"/>
  <c r="DS30" i="1"/>
  <c r="DT29" i="1"/>
  <c r="DS29" i="1"/>
  <c r="DT28" i="1"/>
  <c r="DS28" i="1"/>
  <c r="DT18" i="1"/>
  <c r="DS18" i="1"/>
  <c r="DT17" i="1"/>
  <c r="DS17" i="1"/>
  <c r="DT16" i="1"/>
  <c r="DS16" i="1"/>
  <c r="DT15" i="1"/>
  <c r="DS15" i="1"/>
  <c r="DT14" i="1"/>
  <c r="DS14" i="1"/>
  <c r="DT13" i="1"/>
  <c r="DS13" i="1"/>
  <c r="DT12" i="1"/>
  <c r="DS12" i="1"/>
  <c r="DT11" i="1"/>
  <c r="DS11" i="1"/>
  <c r="DT10" i="1"/>
  <c r="DS10" i="1"/>
  <c r="DT9" i="1"/>
  <c r="DS9" i="1"/>
  <c r="DT8" i="1"/>
  <c r="DS8" i="1"/>
  <c r="DT7" i="1"/>
  <c r="DS7" i="1"/>
  <c r="DK17" i="4" l="1"/>
  <c r="DK16" i="4"/>
  <c r="DK15" i="4"/>
  <c r="DK14" i="4"/>
  <c r="DM20" i="4" l="1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8" i="8"/>
  <c r="DM7" i="8"/>
  <c r="DM6" i="8"/>
  <c r="DM4" i="8"/>
  <c r="DM3" i="8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7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3" i="7"/>
  <c r="DK10" i="8"/>
  <c r="DK9" i="8"/>
  <c r="DK8" i="8"/>
  <c r="DK6" i="8"/>
  <c r="DK14" i="7" l="1"/>
  <c r="DT7" i="8" l="1"/>
  <c r="DS8" i="8"/>
  <c r="DS9" i="8"/>
  <c r="DT10" i="8"/>
  <c r="DS6" i="8"/>
  <c r="DQ9" i="8"/>
  <c r="DQ8" i="8"/>
  <c r="DQ7" i="8"/>
  <c r="DQ6" i="8"/>
  <c r="DP10" i="8"/>
  <c r="DP9" i="8"/>
  <c r="DP8" i="8"/>
  <c r="DP6" i="8"/>
  <c r="DO10" i="8"/>
  <c r="DO9" i="8"/>
  <c r="DO8" i="8"/>
  <c r="DO7" i="8"/>
  <c r="DN9" i="8"/>
  <c r="DN8" i="8"/>
  <c r="DN7" i="8"/>
  <c r="DN6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O6" i="8"/>
  <c r="DN18" i="8"/>
  <c r="DN17" i="8"/>
  <c r="DN16" i="8"/>
  <c r="DN14" i="8"/>
  <c r="DN13" i="8"/>
  <c r="DN12" i="8"/>
  <c r="DN10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5" i="6"/>
  <c r="DT14" i="6"/>
  <c r="DT11" i="6"/>
  <c r="DT9" i="6"/>
  <c r="DT11" i="7"/>
  <c r="DT8" i="7"/>
  <c r="DT7" i="7"/>
  <c r="DT12" i="8"/>
  <c r="DT13" i="9"/>
  <c r="DT9" i="9"/>
  <c r="DT8" i="9"/>
  <c r="DS10" i="5"/>
  <c r="DS33" i="6"/>
  <c r="DS30" i="6"/>
  <c r="DS25" i="6"/>
  <c r="DS21" i="6"/>
  <c r="DS20" i="6"/>
  <c r="DS8" i="6"/>
  <c r="DS16" i="7"/>
  <c r="DS12" i="7"/>
  <c r="DS7" i="7"/>
  <c r="DS17" i="8"/>
  <c r="DO4" i="7"/>
  <c r="DO6" i="5"/>
  <c r="DN6" i="5"/>
  <c r="DO23" i="6"/>
  <c r="DN23" i="6"/>
  <c r="DO17" i="7"/>
  <c r="DN17" i="7"/>
  <c r="DO14" i="7"/>
  <c r="DN14" i="7"/>
  <c r="DO18" i="9"/>
  <c r="DN18" i="9"/>
  <c r="DO14" i="9"/>
  <c r="DN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P6" i="5"/>
  <c r="DP21" i="6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L21" i="6"/>
  <c r="DI21" i="6"/>
  <c r="DP20" i="6"/>
  <c r="DL20" i="6"/>
  <c r="DI20" i="6"/>
  <c r="DT19" i="6"/>
  <c r="DS19" i="6"/>
  <c r="DL19" i="6"/>
  <c r="DI19" i="6"/>
  <c r="DR18" i="6"/>
  <c r="DL18" i="6"/>
  <c r="DI18" i="6"/>
  <c r="DR17" i="6"/>
  <c r="DL17" i="6"/>
  <c r="DI17" i="6"/>
  <c r="DT16" i="6"/>
  <c r="DS16" i="6"/>
  <c r="DP16" i="6"/>
  <c r="DL16" i="6"/>
  <c r="DI16" i="6"/>
  <c r="DL15" i="6"/>
  <c r="DI15" i="6"/>
  <c r="DR14" i="6"/>
  <c r="DP14" i="6"/>
  <c r="DL14" i="6"/>
  <c r="DI14" i="6"/>
  <c r="DT13" i="6"/>
  <c r="DS13" i="6"/>
  <c r="DR13" i="6"/>
  <c r="DL13" i="6"/>
  <c r="DI13" i="6"/>
  <c r="DR12" i="6"/>
  <c r="DP12" i="6"/>
  <c r="DL12" i="6"/>
  <c r="DI12" i="6"/>
  <c r="DL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7" i="8"/>
  <c r="DR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R8" i="8"/>
  <c r="DR10" i="8"/>
  <c r="DP17" i="7"/>
  <c r="DT20" i="6"/>
  <c r="DT18" i="6"/>
  <c r="DS18" i="6"/>
  <c r="DT17" i="6"/>
  <c r="DS17" i="6"/>
  <c r="DS15" i="6"/>
  <c r="DS14" i="6"/>
  <c r="DS12" i="6"/>
  <c r="DS11" i="6"/>
  <c r="DP14" i="7"/>
  <c r="DP14" i="9"/>
  <c r="DP28" i="6"/>
  <c r="DP23" i="6"/>
  <c r="DR28" i="6"/>
  <c r="DP18" i="9"/>
  <c r="DT10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12" i="6"/>
  <c r="DT8" i="6"/>
  <c r="DT7" i="6"/>
  <c r="DT6" i="6"/>
  <c r="DT10" i="7"/>
  <c r="DT6" i="7"/>
  <c r="DT14" i="8"/>
  <c r="DT13" i="8"/>
  <c r="DS16" i="9"/>
  <c r="DS15" i="9"/>
  <c r="DS13" i="9"/>
  <c r="DS12" i="9"/>
  <c r="DS11" i="9"/>
  <c r="DS10" i="9"/>
  <c r="DS9" i="9"/>
  <c r="DS8" i="9"/>
  <c r="DS7" i="9"/>
  <c r="DS10" i="10"/>
  <c r="DS8" i="5"/>
  <c r="DS7" i="5"/>
  <c r="DS34" i="6"/>
  <c r="DS32" i="6"/>
  <c r="DS31" i="6"/>
  <c r="DS29" i="6"/>
  <c r="DS28" i="6"/>
  <c r="DS27" i="6"/>
  <c r="DS26" i="6"/>
  <c r="DS24" i="6"/>
  <c r="DS9" i="6"/>
  <c r="DS7" i="6"/>
  <c r="DS6" i="6"/>
  <c r="DS19" i="7"/>
  <c r="DS18" i="7"/>
  <c r="DS15" i="7"/>
  <c r="DS11" i="7"/>
  <c r="DS10" i="7"/>
  <c r="DS9" i="7"/>
  <c r="DS8" i="7"/>
  <c r="DS6" i="7"/>
  <c r="DS18" i="8"/>
  <c r="DS16" i="8"/>
  <c r="DS14" i="8"/>
  <c r="DS13" i="8"/>
  <c r="DS12" i="8"/>
  <c r="DR17" i="9"/>
  <c r="DR16" i="9"/>
  <c r="DR15" i="9"/>
  <c r="DR13" i="9"/>
  <c r="DR12" i="9"/>
  <c r="DR11" i="9"/>
  <c r="DR10" i="9"/>
  <c r="DR9" i="9"/>
  <c r="DR8" i="9"/>
  <c r="DR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10" i="9"/>
  <c r="DT7" i="9"/>
  <c r="DS14" i="9" l="1"/>
  <c r="DT14" i="9"/>
  <c r="DR23" i="6"/>
  <c r="DT23" i="6"/>
  <c r="DS23" i="6"/>
  <c r="DS18" i="9"/>
  <c r="DT18" i="9"/>
  <c r="DS6" i="5"/>
  <c r="DR17" i="7"/>
  <c r="DP13" i="7"/>
  <c r="DT6" i="5"/>
  <c r="DL13" i="7"/>
  <c r="DT9" i="8"/>
  <c r="DR14" i="9"/>
  <c r="DR14" i="7"/>
  <c r="DS14" i="7"/>
  <c r="DR18" i="9"/>
  <c r="DO5" i="9"/>
  <c r="DQ13" i="7"/>
  <c r="DT8" i="8"/>
  <c r="DR7" i="8"/>
  <c r="DS7" i="8"/>
  <c r="DJ13" i="7"/>
  <c r="DR9" i="8"/>
  <c r="DR6" i="5"/>
  <c r="DS17" i="7"/>
  <c r="DT6" i="8"/>
  <c r="DO4" i="6"/>
  <c r="DO4" i="4"/>
  <c r="DO4" i="5"/>
  <c r="DO4" i="8"/>
  <c r="DO4" i="10"/>
  <c r="DN13" i="7"/>
  <c r="DO13" i="7"/>
  <c r="DS10" i="8"/>
  <c r="DS13" i="7" l="1"/>
  <c r="DR13" i="7"/>
  <c r="DP4" i="4"/>
  <c r="DP4" i="8"/>
  <c r="DP4" i="10"/>
  <c r="DP4" i="5"/>
  <c r="DP4" i="6"/>
  <c r="DP4" i="7"/>
  <c r="DP5" i="9"/>
  <c r="DQ4" i="6" l="1"/>
  <c r="DQ5" i="9"/>
  <c r="DQ4" i="4"/>
  <c r="DQ4" i="7"/>
  <c r="DQ4" i="8"/>
  <c r="DQ4" i="10"/>
  <c r="DQ4" i="5"/>
  <c r="DR5" i="9" l="1"/>
  <c r="DR4" i="8"/>
  <c r="DR4" i="4"/>
  <c r="DR4" i="5"/>
  <c r="DR4" i="10"/>
  <c r="DR4" i="6"/>
  <c r="DR4" i="7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<sst xmlns="http://schemas.openxmlformats.org/spreadsheetml/2006/main" count="460" uniqueCount="263">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</sst>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abSelected="1" topLeftCell="C1" zoomScale="118" zoomScaleNormal="118" workbookViewId="0">
      <pane xSplit="86" ySplit="5" topLeftCell="DN81" activePane="bottomRight" state="frozen"/>
      <selection activeCell="C1" sqref="C1"/>
      <selection pane="topRight" activeCell="CK1" sqref="CK1"/>
      <selection pane="bottomLeft" activeCell="C6" sqref="C6"/>
      <selection pane="bottomRight" activeCell="DG87" sqref="DG87:DI8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28515625" style="149" customWidth="1"/>
    <col min="102" max="105" width="8.140625" style="149" customWidth="1"/>
    <col min="106" max="112" width="8.42578125" style="149" customWidth="1"/>
    <col min="113" max="113" width="7.5703125" style="149" customWidth="1"/>
    <col min="114" max="115" width="8.140625" style="149" customWidth="1"/>
    <col min="116" max="117" width="9.5703125" style="149" customWidth="1"/>
    <col min="118" max="122" width="8.285156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7" t="s">
        <v>104</v>
      </c>
      <c r="E3" s="1059" t="s">
        <v>85</v>
      </c>
      <c r="F3" s="1059" t="s">
        <v>87</v>
      </c>
      <c r="G3" s="1059" t="s">
        <v>88</v>
      </c>
      <c r="H3" s="1059" t="s">
        <v>89</v>
      </c>
      <c r="I3" s="1059" t="s">
        <v>238</v>
      </c>
      <c r="J3" s="1059" t="s">
        <v>91</v>
      </c>
      <c r="K3" s="1059" t="s">
        <v>93</v>
      </c>
      <c r="L3" s="1048" t="s">
        <v>94</v>
      </c>
      <c r="M3" s="1050" t="s">
        <v>95</v>
      </c>
      <c r="N3" s="1048" t="s">
        <v>96</v>
      </c>
      <c r="O3" s="1048" t="s">
        <v>97</v>
      </c>
      <c r="P3" s="1050" t="s">
        <v>98</v>
      </c>
      <c r="Q3" s="1048" t="s">
        <v>99</v>
      </c>
      <c r="R3" s="1048" t="s">
        <v>100</v>
      </c>
      <c r="S3" s="1048" t="s">
        <v>101</v>
      </c>
      <c r="T3" s="1048" t="s">
        <v>102</v>
      </c>
      <c r="U3" s="1048" t="s">
        <v>239</v>
      </c>
      <c r="V3" s="1048" t="s">
        <v>109</v>
      </c>
      <c r="W3" s="1048" t="s">
        <v>110</v>
      </c>
      <c r="X3" s="1048" t="s">
        <v>111</v>
      </c>
      <c r="Y3" s="1048" t="s">
        <v>112</v>
      </c>
      <c r="Z3" s="1048" t="s">
        <v>113</v>
      </c>
      <c r="AA3" s="1048" t="s">
        <v>114</v>
      </c>
      <c r="AB3" s="1048" t="s">
        <v>115</v>
      </c>
      <c r="AC3" s="1048" t="s">
        <v>116</v>
      </c>
      <c r="AD3" s="1048" t="s">
        <v>117</v>
      </c>
      <c r="AE3" s="1048" t="s">
        <v>118</v>
      </c>
      <c r="AF3" s="1048" t="s">
        <v>119</v>
      </c>
      <c r="AG3" s="1048" t="s">
        <v>240</v>
      </c>
      <c r="AH3" s="1048" t="s">
        <v>120</v>
      </c>
      <c r="AI3" s="1048" t="s">
        <v>121</v>
      </c>
      <c r="AJ3" s="1048" t="s">
        <v>122</v>
      </c>
      <c r="AK3" s="1048" t="s">
        <v>123</v>
      </c>
      <c r="AL3" s="1048" t="s">
        <v>124</v>
      </c>
      <c r="AM3" s="1048" t="s">
        <v>125</v>
      </c>
      <c r="AN3" s="1048" t="s">
        <v>126</v>
      </c>
      <c r="AO3" s="1048" t="s">
        <v>127</v>
      </c>
      <c r="AP3" s="1048" t="s">
        <v>128</v>
      </c>
      <c r="AQ3" s="1048" t="s">
        <v>129</v>
      </c>
      <c r="AR3" s="1048" t="s">
        <v>130</v>
      </c>
      <c r="AS3" s="1048" t="s">
        <v>241</v>
      </c>
      <c r="AT3" s="1048" t="s">
        <v>131</v>
      </c>
      <c r="AU3" s="1048" t="s">
        <v>132</v>
      </c>
      <c r="AV3" s="1050" t="s">
        <v>133</v>
      </c>
      <c r="AW3" s="1048" t="s">
        <v>134</v>
      </c>
      <c r="AX3" s="1048" t="s">
        <v>135</v>
      </c>
      <c r="AY3" s="1048" t="s">
        <v>136</v>
      </c>
      <c r="AZ3" s="1048" t="s">
        <v>137</v>
      </c>
      <c r="BA3" s="1048" t="s">
        <v>138</v>
      </c>
      <c r="BB3" s="1048" t="s">
        <v>143</v>
      </c>
      <c r="BC3" s="1048" t="s">
        <v>144</v>
      </c>
      <c r="BD3" s="1048" t="s">
        <v>145</v>
      </c>
      <c r="BE3" s="1048" t="s">
        <v>242</v>
      </c>
      <c r="BF3" s="1048" t="s">
        <v>146</v>
      </c>
      <c r="BG3" s="1048" t="s">
        <v>152</v>
      </c>
      <c r="BH3" s="1048" t="s">
        <v>153</v>
      </c>
      <c r="BI3" s="1048" t="s">
        <v>154</v>
      </c>
      <c r="BJ3" s="1048" t="s">
        <v>155</v>
      </c>
      <c r="BK3" s="1048" t="s">
        <v>157</v>
      </c>
      <c r="BL3" s="1050" t="s">
        <v>158</v>
      </c>
      <c r="BM3" s="1048" t="s">
        <v>159</v>
      </c>
      <c r="BN3" s="1048" t="s">
        <v>160</v>
      </c>
      <c r="BO3" s="1048" t="s">
        <v>161</v>
      </c>
      <c r="BP3" s="1048" t="s">
        <v>162</v>
      </c>
      <c r="BQ3" s="1048" t="s">
        <v>243</v>
      </c>
      <c r="BR3" s="1048" t="s">
        <v>163</v>
      </c>
      <c r="BS3" s="1064" t="s">
        <v>164</v>
      </c>
      <c r="BT3" s="1064" t="s">
        <v>165</v>
      </c>
      <c r="BU3" s="1052" t="s">
        <v>174</v>
      </c>
      <c r="BV3" s="1048" t="s">
        <v>175</v>
      </c>
      <c r="BW3" s="1048" t="s">
        <v>181</v>
      </c>
      <c r="BX3" s="1048" t="s">
        <v>182</v>
      </c>
      <c r="BY3" s="1048" t="s">
        <v>185</v>
      </c>
      <c r="BZ3" s="1050" t="s">
        <v>189</v>
      </c>
      <c r="CA3" s="1050" t="s">
        <v>190</v>
      </c>
      <c r="CB3" s="1050" t="s">
        <v>192</v>
      </c>
      <c r="CC3" s="1050" t="s">
        <v>244</v>
      </c>
      <c r="CD3" s="1050" t="s">
        <v>194</v>
      </c>
      <c r="CE3" s="1050" t="s">
        <v>195</v>
      </c>
      <c r="CF3" s="1050" t="s">
        <v>196</v>
      </c>
      <c r="CG3" s="1050" t="s">
        <v>197</v>
      </c>
      <c r="CH3" s="1050" t="s">
        <v>199</v>
      </c>
      <c r="CI3" s="1050" t="s">
        <v>200</v>
      </c>
      <c r="CJ3" s="1048" t="s">
        <v>201</v>
      </c>
      <c r="CK3" s="1048" t="s">
        <v>202</v>
      </c>
      <c r="CL3" s="1048" t="s">
        <v>203</v>
      </c>
      <c r="CM3" s="1048" t="s">
        <v>204</v>
      </c>
      <c r="CN3" s="1048" t="s">
        <v>206</v>
      </c>
      <c r="CO3" s="1048" t="s">
        <v>245</v>
      </c>
      <c r="CP3" s="1048" t="s">
        <v>211</v>
      </c>
      <c r="CQ3" s="1048" t="s">
        <v>212</v>
      </c>
      <c r="CR3" s="1048" t="s">
        <v>213</v>
      </c>
      <c r="CS3" s="1048" t="s">
        <v>215</v>
      </c>
      <c r="CT3" s="1048" t="s">
        <v>216</v>
      </c>
      <c r="CU3" s="1048" t="s">
        <v>217</v>
      </c>
      <c r="CV3" s="1048" t="s">
        <v>218</v>
      </c>
      <c r="CW3" s="1048" t="s">
        <v>221</v>
      </c>
      <c r="CX3" s="1048" t="s">
        <v>223</v>
      </c>
      <c r="CY3" s="1048" t="s">
        <v>224</v>
      </c>
      <c r="CZ3" s="1048" t="s">
        <v>225</v>
      </c>
      <c r="DA3" s="1048" t="s">
        <v>253</v>
      </c>
      <c r="DB3" s="1048" t="s">
        <v>226</v>
      </c>
      <c r="DC3" s="1048" t="s">
        <v>227</v>
      </c>
      <c r="DD3" s="1048" t="s">
        <v>228</v>
      </c>
      <c r="DE3" s="1048" t="s">
        <v>229</v>
      </c>
      <c r="DF3" s="1048" t="s">
        <v>230</v>
      </c>
      <c r="DG3" s="1048" t="s">
        <v>234</v>
      </c>
      <c r="DH3" s="1048" t="s">
        <v>237</v>
      </c>
      <c r="DI3" s="1048" t="s">
        <v>249</v>
      </c>
      <c r="DJ3" s="1048" t="s">
        <v>255</v>
      </c>
      <c r="DK3" s="1048" t="s">
        <v>261</v>
      </c>
      <c r="DL3" s="854" t="s">
        <v>222</v>
      </c>
      <c r="DM3" s="854" t="s">
        <v>260</v>
      </c>
      <c r="DN3" s="1045" t="s">
        <v>262</v>
      </c>
      <c r="DO3" s="1046"/>
      <c r="DP3" s="1046"/>
      <c r="DQ3" s="1046"/>
      <c r="DR3" s="1047"/>
      <c r="DS3" s="1062" t="s">
        <v>254</v>
      </c>
      <c r="DT3" s="1063"/>
    </row>
    <row r="4" spans="1:133" ht="16.5" customHeight="1" x14ac:dyDescent="0.2">
      <c r="A4"/>
      <c r="C4" s="19"/>
      <c r="D4" s="1058"/>
      <c r="E4" s="1060"/>
      <c r="F4" s="1060"/>
      <c r="G4" s="1060"/>
      <c r="H4" s="1060"/>
      <c r="I4" s="1060"/>
      <c r="J4" s="1060"/>
      <c r="K4" s="1060"/>
      <c r="L4" s="1049"/>
      <c r="M4" s="1051"/>
      <c r="N4" s="1049"/>
      <c r="O4" s="1049"/>
      <c r="P4" s="1051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51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51"/>
      <c r="BM4" s="1049"/>
      <c r="BN4" s="1049"/>
      <c r="BO4" s="1049"/>
      <c r="BP4" s="1049"/>
      <c r="BQ4" s="1049"/>
      <c r="BR4" s="1049"/>
      <c r="BS4" s="1065"/>
      <c r="BT4" s="1065"/>
      <c r="BU4" s="1053"/>
      <c r="BV4" s="1049"/>
      <c r="BW4" s="1049"/>
      <c r="BX4" s="1049"/>
      <c r="BY4" s="1049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49"/>
      <c r="DI4" s="1049"/>
      <c r="DJ4" s="1049"/>
      <c r="DK4" s="1049"/>
      <c r="DL4" s="865">
        <v>43161</v>
      </c>
      <c r="DM4" s="865">
        <v>43168</v>
      </c>
      <c r="DN4" s="838">
        <v>43171</v>
      </c>
      <c r="DO4" s="838">
        <v>43172</v>
      </c>
      <c r="DP4" s="838">
        <v>43173</v>
      </c>
      <c r="DQ4" s="838">
        <v>43174</v>
      </c>
      <c r="DR4" s="838">
        <v>43175</v>
      </c>
      <c r="DS4" s="1011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48"/>
      <c r="DO5" s="891"/>
      <c r="DP5" s="891"/>
      <c r="DQ5" s="891"/>
      <c r="DR5" s="908"/>
      <c r="DS5" s="858"/>
      <c r="DT5" s="856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44"/>
      <c r="DL6" s="1038"/>
      <c r="DM6" s="1044"/>
      <c r="DN6" s="839"/>
      <c r="DO6" s="839"/>
      <c r="DP6" s="839"/>
      <c r="DQ6" s="839"/>
      <c r="DR6" s="909"/>
      <c r="DS6" s="870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364">
        <v>9950.6390179400023</v>
      </c>
      <c r="DO7" s="364">
        <v>9930.3372236600007</v>
      </c>
      <c r="DP7" s="364">
        <v>9925.9731529600012</v>
      </c>
      <c r="DQ7" s="364">
        <v>9903.0368063200003</v>
      </c>
      <c r="DR7" s="570">
        <v>9873.0071098400003</v>
      </c>
      <c r="DS7" s="291">
        <f>+(DR7-DM7)</f>
        <v>-5.7576171199998498</v>
      </c>
      <c r="DT7" s="638">
        <f>+(DR7/DM7-1)*100</f>
        <v>-5.8282763879236033E-2</v>
      </c>
      <c r="DU7" s="417"/>
      <c r="DV7" s="708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364">
        <v>7846.9877599400006</v>
      </c>
      <c r="DO8" s="364">
        <v>7825.0854404000011</v>
      </c>
      <c r="DP8" s="364">
        <v>7817.2717551000005</v>
      </c>
      <c r="DQ8" s="364">
        <v>7794.4084207300002</v>
      </c>
      <c r="DR8" s="570">
        <v>7777.8323149999997</v>
      </c>
      <c r="DS8" s="291">
        <f t="shared" ref="DS8:DS18" si="0">+(DR8-DM8)</f>
        <v>3.4771995999990395</v>
      </c>
      <c r="DT8" s="638">
        <f t="shared" ref="DT8:DT18" si="1">+(DR8/DM8-1)*100</f>
        <v>4.4726534206174229E-2</v>
      </c>
      <c r="DU8" s="417"/>
      <c r="DV8" s="708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364">
        <v>241.84149282000001</v>
      </c>
      <c r="DO9" s="364">
        <v>241.90324840000002</v>
      </c>
      <c r="DP9" s="364">
        <v>242.14693254000002</v>
      </c>
      <c r="DQ9" s="364">
        <v>242.78618614999999</v>
      </c>
      <c r="DR9" s="570">
        <v>242.56419992000002</v>
      </c>
      <c r="DS9" s="291">
        <f t="shared" si="0"/>
        <v>5.3410230000025649E-2</v>
      </c>
      <c r="DT9" s="638">
        <f t="shared" si="1"/>
        <v>2.20238571934539E-2</v>
      </c>
      <c r="DU9" s="417"/>
      <c r="DV9" s="708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364">
        <v>1824.08568442</v>
      </c>
      <c r="DO10" s="364">
        <v>1825.6148210499998</v>
      </c>
      <c r="DP10" s="364">
        <v>1828.7827400000001</v>
      </c>
      <c r="DQ10" s="364">
        <v>1827.9707589899999</v>
      </c>
      <c r="DR10" s="570">
        <v>1814.7737814</v>
      </c>
      <c r="DS10" s="291">
        <f t="shared" si="0"/>
        <v>-9.2965582399999676</v>
      </c>
      <c r="DT10" s="638">
        <f t="shared" si="1"/>
        <v>-0.50966007384533052</v>
      </c>
      <c r="DU10" s="417"/>
      <c r="DV10" s="708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364">
        <v>37.72408076</v>
      </c>
      <c r="DO11" s="364">
        <v>37.733713809999998</v>
      </c>
      <c r="DP11" s="364">
        <v>37.771725319999994</v>
      </c>
      <c r="DQ11" s="364">
        <v>37.871440450000001</v>
      </c>
      <c r="DR11" s="570">
        <v>37.836813520000007</v>
      </c>
      <c r="DS11" s="291">
        <f t="shared" si="0"/>
        <v>8.3312900000080958E-3</v>
      </c>
      <c r="DT11" s="638">
        <f t="shared" si="1"/>
        <v>2.2023854801656029E-2</v>
      </c>
      <c r="DU11" s="417"/>
      <c r="DV11" s="708"/>
      <c r="DW11" s="232"/>
    </row>
    <row r="12" spans="1:133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364">
        <v>9950.5834546200022</v>
      </c>
      <c r="DO12" s="364">
        <v>9930.281510230001</v>
      </c>
      <c r="DP12" s="364">
        <v>9925.9174395299997</v>
      </c>
      <c r="DQ12" s="364">
        <v>9902.9810928900006</v>
      </c>
      <c r="DR12" s="570">
        <v>9873.0058709200002</v>
      </c>
      <c r="DS12" s="291">
        <f t="shared" si="0"/>
        <v>-5.7577127200001996</v>
      </c>
      <c r="DT12" s="638">
        <f t="shared" si="1"/>
        <v>-5.8283738357045589E-2</v>
      </c>
      <c r="DU12" s="417"/>
      <c r="DV12" s="708"/>
      <c r="DW12" s="232"/>
    </row>
    <row r="13" spans="1:133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2361.8364655364426</v>
      </c>
      <c r="DL13" s="395">
        <v>2335.9186380072888</v>
      </c>
      <c r="DM13" s="824">
        <v>2327.0230448017492</v>
      </c>
      <c r="DN13" s="364">
        <v>2305.9062953250727</v>
      </c>
      <c r="DO13" s="364">
        <v>2325.8009524241979</v>
      </c>
      <c r="DP13" s="364">
        <v>2323.6336951064141</v>
      </c>
      <c r="DQ13" s="364">
        <v>2331.1705029416912</v>
      </c>
      <c r="DR13" s="570">
        <v>2364.2807437113711</v>
      </c>
      <c r="DS13" s="291">
        <f t="shared" si="0"/>
        <v>37.257698909621922</v>
      </c>
      <c r="DT13" s="638">
        <f t="shared" si="1"/>
        <v>1.6010885235043348</v>
      </c>
      <c r="DU13" s="417"/>
      <c r="DV13" s="708"/>
      <c r="DW13" s="622"/>
      <c r="DX13" s="622"/>
      <c r="DY13" s="622"/>
      <c r="DZ13" s="622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364">
        <v>1409.8303786800002</v>
      </c>
      <c r="DO14" s="364">
        <v>1415.2805418399998</v>
      </c>
      <c r="DP14" s="364">
        <v>1415.1881367399997</v>
      </c>
      <c r="DQ14" s="364">
        <v>1415.2482557099997</v>
      </c>
      <c r="DR14" s="570">
        <v>1415.2326693299997</v>
      </c>
      <c r="DS14" s="291">
        <f t="shared" si="0"/>
        <v>5.3878710699996191</v>
      </c>
      <c r="DT14" s="638">
        <f t="shared" si="1"/>
        <v>0.38216058084188376</v>
      </c>
      <c r="DU14" s="417"/>
      <c r="DV14" s="708"/>
      <c r="DW14" s="622"/>
      <c r="DX14" s="622"/>
      <c r="DY14" s="622"/>
      <c r="DZ14" s="622"/>
    </row>
    <row r="15" spans="1:133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364">
        <v>496.75237334000002</v>
      </c>
      <c r="DO15" s="364">
        <v>496.80015595999998</v>
      </c>
      <c r="DP15" s="364">
        <v>496.82542482999997</v>
      </c>
      <c r="DQ15" s="364">
        <v>496.84438662000002</v>
      </c>
      <c r="DR15" s="570">
        <v>496.86736407000001</v>
      </c>
      <c r="DS15" s="291">
        <f t="shared" si="0"/>
        <v>0.16857224000000315</v>
      </c>
      <c r="DT15" s="638">
        <f t="shared" si="1"/>
        <v>3.3938524267185244E-2</v>
      </c>
      <c r="DU15" s="417"/>
      <c r="DV15" s="708"/>
      <c r="DW15" s="622"/>
      <c r="DX15" s="622"/>
      <c r="DY15" s="622"/>
      <c r="DZ15" s="622"/>
      <c r="EA15" s="622"/>
      <c r="EB15" s="622"/>
      <c r="EC15" s="622"/>
    </row>
    <row r="16" spans="1:133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364">
        <v>123.10682801</v>
      </c>
      <c r="DO16" s="364">
        <v>123.11657002</v>
      </c>
      <c r="DP16" s="364">
        <v>123.12280726</v>
      </c>
      <c r="DQ16" s="364">
        <v>123.12715381999999</v>
      </c>
      <c r="DR16" s="570">
        <v>123.13270231999999</v>
      </c>
      <c r="DS16" s="291">
        <f t="shared" si="0"/>
        <v>3.8733069999992153E-2</v>
      </c>
      <c r="DT16" s="638">
        <f t="shared" si="1"/>
        <v>3.1466261292889541E-2</v>
      </c>
      <c r="DU16" s="417"/>
      <c r="DV16" s="708"/>
      <c r="DW16" s="622"/>
      <c r="DX16" s="622"/>
      <c r="DY16" s="622"/>
      <c r="DZ16" s="622"/>
    </row>
    <row r="17" spans="1:130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364">
        <v>242.37926227</v>
      </c>
      <c r="DO17" s="364">
        <v>242.40110141</v>
      </c>
      <c r="DP17" s="364">
        <v>242.41353984</v>
      </c>
      <c r="DQ17" s="364">
        <v>242.42597814000001</v>
      </c>
      <c r="DR17" s="570">
        <v>242.43841646999999</v>
      </c>
      <c r="DS17" s="291">
        <f t="shared" si="0"/>
        <v>8.7064049999980853E-2</v>
      </c>
      <c r="DT17" s="890">
        <f t="shared" si="1"/>
        <v>3.5924722156743805E-2</v>
      </c>
      <c r="DU17" s="417"/>
      <c r="DV17" s="708"/>
      <c r="DW17" s="622"/>
      <c r="DX17" s="622"/>
      <c r="DY17" s="622"/>
      <c r="DZ17" s="622"/>
    </row>
    <row r="18" spans="1:130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13188.530061906442</v>
      </c>
      <c r="DL18" s="395">
        <v>13121.771951167286</v>
      </c>
      <c r="DM18" s="824">
        <v>13067.930741941751</v>
      </c>
      <c r="DN18" s="364">
        <v>13118.728213565075</v>
      </c>
      <c r="DO18" s="364">
        <v>13118.400290044197</v>
      </c>
      <c r="DP18" s="364">
        <v>13111.912906566415</v>
      </c>
      <c r="DQ18" s="364">
        <v>13096.549114411691</v>
      </c>
      <c r="DR18" s="570">
        <v>13099.725097491371</v>
      </c>
      <c r="DS18" s="291">
        <f t="shared" si="0"/>
        <v>31.794355549620377</v>
      </c>
      <c r="DT18" s="638">
        <f t="shared" si="1"/>
        <v>0.24330061260253721</v>
      </c>
      <c r="DU18" s="417"/>
      <c r="DV18" s="708"/>
      <c r="DW18" s="622"/>
      <c r="DX18" s="622"/>
      <c r="DY18" s="622"/>
      <c r="DZ18" s="622"/>
    </row>
    <row r="19" spans="1:130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364">
        <v>0</v>
      </c>
      <c r="DO19" s="364">
        <v>0</v>
      </c>
      <c r="DP19" s="364">
        <v>0</v>
      </c>
      <c r="DQ19" s="364">
        <v>2.5</v>
      </c>
      <c r="DR19" s="570">
        <v>0</v>
      </c>
      <c r="DS19" s="871"/>
      <c r="DT19" s="728"/>
      <c r="DU19" s="417"/>
      <c r="DV19" s="708"/>
      <c r="DW19" s="622"/>
      <c r="DX19" s="622"/>
      <c r="DY19" s="622"/>
      <c r="DZ19" s="622"/>
    </row>
    <row r="20" spans="1:130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364">
        <v>0</v>
      </c>
      <c r="DO20" s="364">
        <v>0</v>
      </c>
      <c r="DP20" s="364">
        <v>0</v>
      </c>
      <c r="DQ20" s="364">
        <v>0</v>
      </c>
      <c r="DR20" s="570">
        <v>0</v>
      </c>
      <c r="DS20" s="871"/>
      <c r="DT20" s="728"/>
      <c r="DU20" s="417"/>
      <c r="DV20" s="708"/>
      <c r="DW20" s="622"/>
      <c r="DX20" s="622"/>
      <c r="DY20" s="622"/>
      <c r="DZ20" s="622"/>
    </row>
    <row r="21" spans="1:130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2</v>
      </c>
      <c r="DN21" s="364">
        <v>1</v>
      </c>
      <c r="DO21" s="364">
        <v>2.5</v>
      </c>
      <c r="DP21" s="364">
        <v>0</v>
      </c>
      <c r="DQ21" s="364">
        <v>12.7</v>
      </c>
      <c r="DR21" s="570">
        <v>2.1</v>
      </c>
      <c r="DS21" s="871"/>
      <c r="DT21" s="728"/>
      <c r="DU21" s="417"/>
      <c r="DV21" s="708"/>
      <c r="DW21" s="622"/>
      <c r="DX21" s="622"/>
      <c r="DY21" s="622"/>
      <c r="DZ21" s="622"/>
    </row>
    <row r="22" spans="1:130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364">
        <v>0</v>
      </c>
      <c r="DO22" s="364">
        <v>0</v>
      </c>
      <c r="DP22" s="364">
        <v>0</v>
      </c>
      <c r="DQ22" s="364">
        <v>1.3</v>
      </c>
      <c r="DR22" s="570">
        <v>0</v>
      </c>
      <c r="DS22" s="871"/>
      <c r="DT22" s="728"/>
      <c r="DU22" s="417"/>
      <c r="DV22" s="708"/>
      <c r="DW22" s="622"/>
      <c r="DX22" s="622"/>
      <c r="DY22" s="622"/>
      <c r="DZ22" s="622"/>
    </row>
    <row r="23" spans="1:130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0.1115666</v>
      </c>
      <c r="DN23" s="364">
        <v>0.118924</v>
      </c>
      <c r="DO23" s="364">
        <v>3.446022E-2</v>
      </c>
      <c r="DP23" s="364">
        <v>9.1913999999999996E-2</v>
      </c>
      <c r="DQ23" s="364">
        <v>0.17838660999999997</v>
      </c>
      <c r="DR23" s="570">
        <v>0.17275689999999999</v>
      </c>
      <c r="DS23" s="871"/>
      <c r="DT23" s="728"/>
      <c r="DU23" s="417"/>
      <c r="DV23" s="708"/>
      <c r="DW23" s="622"/>
      <c r="DX23" s="622"/>
      <c r="DY23" s="622"/>
      <c r="DZ23" s="622"/>
    </row>
    <row r="24" spans="1:130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364">
        <v>0</v>
      </c>
      <c r="DO24" s="364">
        <v>0</v>
      </c>
      <c r="DP24" s="364">
        <v>0</v>
      </c>
      <c r="DQ24" s="364">
        <v>0</v>
      </c>
      <c r="DR24" s="570">
        <v>0</v>
      </c>
      <c r="DS24" s="871"/>
      <c r="DT24" s="728"/>
      <c r="DU24" s="417"/>
      <c r="DV24" s="708"/>
      <c r="DW24" s="622"/>
      <c r="DX24" s="622"/>
      <c r="DY24" s="622"/>
      <c r="DZ24" s="622"/>
    </row>
    <row r="25" spans="1:130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364">
        <v>0</v>
      </c>
      <c r="DO25" s="364">
        <v>0</v>
      </c>
      <c r="DP25" s="364">
        <v>0</v>
      </c>
      <c r="DQ25" s="364">
        <v>0</v>
      </c>
      <c r="DR25" s="570">
        <v>0</v>
      </c>
      <c r="DS25" s="871"/>
      <c r="DT25" s="728"/>
      <c r="DU25" s="417"/>
      <c r="DV25" s="708"/>
      <c r="DW25" s="622"/>
      <c r="DX25" s="622"/>
      <c r="DY25" s="622"/>
      <c r="DZ25" s="622"/>
    </row>
    <row r="26" spans="1:130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</v>
      </c>
      <c r="DN26" s="364">
        <v>0</v>
      </c>
      <c r="DO26" s="364">
        <v>23</v>
      </c>
      <c r="DP26" s="364">
        <v>3.5</v>
      </c>
      <c r="DQ26" s="364">
        <v>1</v>
      </c>
      <c r="DR26" s="570">
        <v>0</v>
      </c>
      <c r="DS26" s="871"/>
      <c r="DT26" s="728"/>
      <c r="DU26" s="417"/>
      <c r="DV26" s="708"/>
      <c r="DW26" s="622"/>
      <c r="DX26" s="622"/>
      <c r="DY26" s="622"/>
      <c r="DZ26" s="622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567"/>
      <c r="DO27" s="567"/>
      <c r="DP27" s="567"/>
      <c r="DQ27" s="567"/>
      <c r="DR27" s="397"/>
      <c r="DS27" s="629"/>
      <c r="DT27" s="418"/>
      <c r="DU27" s="417"/>
      <c r="DV27" s="708"/>
    </row>
    <row r="28" spans="1:130" x14ac:dyDescent="0.2">
      <c r="A28" s="171"/>
      <c r="B28" s="105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82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593">
        <v>63950.438175944379</v>
      </c>
      <c r="DO28" s="593">
        <v>63691.826862481699</v>
      </c>
      <c r="DP28" s="593">
        <v>63465.054334494802</v>
      </c>
      <c r="DQ28" s="593">
        <v>63402.935186617928</v>
      </c>
      <c r="DR28" s="565">
        <v>63670.160634518041</v>
      </c>
      <c r="DS28" s="291">
        <f t="shared" ref="DS28:DS32" si="2">+(DR28-DM28)</f>
        <v>-464.75369143419812</v>
      </c>
      <c r="DT28" s="638">
        <f t="shared" ref="DT28:DT32" si="3">+(DR28/DM28-1)*100</f>
        <v>-0.72465005421569195</v>
      </c>
      <c r="DU28" s="417"/>
      <c r="DV28" s="708"/>
      <c r="DW28" s="232"/>
    </row>
    <row r="29" spans="1:130" x14ac:dyDescent="0.2">
      <c r="A29" s="171"/>
      <c r="B29" s="105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82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593">
        <v>44786.187998000001</v>
      </c>
      <c r="DO29" s="593">
        <v>44784.496123500001</v>
      </c>
      <c r="DP29" s="593">
        <v>44635.0937768</v>
      </c>
      <c r="DQ29" s="593">
        <v>44517.1615227</v>
      </c>
      <c r="DR29" s="565">
        <v>44411.853045900003</v>
      </c>
      <c r="DS29" s="291">
        <f t="shared" si="2"/>
        <v>-446.24724509999942</v>
      </c>
      <c r="DT29" s="638">
        <f t="shared" si="3"/>
        <v>-0.99479746624386856</v>
      </c>
      <c r="DU29" s="417"/>
      <c r="DV29" s="708"/>
      <c r="DW29" s="232"/>
    </row>
    <row r="30" spans="1:130" x14ac:dyDescent="0.2">
      <c r="A30" s="171"/>
      <c r="B30" s="105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593">
        <v>-23474.814500370445</v>
      </c>
      <c r="DO30" s="593">
        <v>-23337.235036363305</v>
      </c>
      <c r="DP30" s="593">
        <v>-23456.699858000804</v>
      </c>
      <c r="DQ30" s="593">
        <v>-23417.288774211112</v>
      </c>
      <c r="DR30" s="565">
        <v>-23316.967228316418</v>
      </c>
      <c r="DS30" s="291">
        <f t="shared" si="2"/>
        <v>-406.74933591481749</v>
      </c>
      <c r="DT30" s="638">
        <f t="shared" si="3"/>
        <v>1.7754057941531842</v>
      </c>
      <c r="DU30" s="417"/>
      <c r="DV30" s="708"/>
      <c r="DW30" s="232"/>
    </row>
    <row r="31" spans="1:130" x14ac:dyDescent="0.2">
      <c r="A31" s="171"/>
      <c r="B31" s="105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593">
        <v>2225.9658105600447</v>
      </c>
      <c r="DO31" s="593">
        <v>2138.8940640692599</v>
      </c>
      <c r="DP31" s="593">
        <v>1973.1664551210724</v>
      </c>
      <c r="DQ31" s="593">
        <v>2083.9022169244745</v>
      </c>
      <c r="DR31" s="565">
        <v>2170.5758619230801</v>
      </c>
      <c r="DS31" s="291">
        <f t="shared" si="2"/>
        <v>-669.74716416173578</v>
      </c>
      <c r="DT31" s="638">
        <f t="shared" si="3"/>
        <v>-23.579964603002736</v>
      </c>
      <c r="DU31" s="417"/>
      <c r="DV31" s="708"/>
      <c r="DW31" s="232"/>
    </row>
    <row r="32" spans="1:130" x14ac:dyDescent="0.2">
      <c r="A32" s="171"/>
      <c r="B32" s="105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593">
        <v>5510.8912344831997</v>
      </c>
      <c r="DO32" s="593">
        <v>5510.9117652284003</v>
      </c>
      <c r="DP32" s="593">
        <v>5510.9512598261999</v>
      </c>
      <c r="DQ32" s="593">
        <v>5510.9355218886003</v>
      </c>
      <c r="DR32" s="565">
        <v>5510.8833424648001</v>
      </c>
      <c r="DS32" s="291">
        <f t="shared" si="2"/>
        <v>-3.9402468000844237E-3</v>
      </c>
      <c r="DT32" s="638">
        <f t="shared" si="3"/>
        <v>-7.1499317588763489E-5</v>
      </c>
      <c r="DU32" s="417"/>
      <c r="DV32" s="708"/>
      <c r="DW32" s="232"/>
    </row>
    <row r="33" spans="1:127" ht="13.5" x14ac:dyDescent="0.2">
      <c r="A33" s="171"/>
      <c r="B33" s="105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85"/>
      <c r="DJ33" s="799"/>
      <c r="DK33" s="631"/>
      <c r="DL33" s="631"/>
      <c r="DM33" s="799"/>
      <c r="DN33" s="562"/>
      <c r="DO33" s="562"/>
      <c r="DP33" s="562"/>
      <c r="DQ33" s="562"/>
      <c r="DR33" s="563"/>
      <c r="DS33" s="477"/>
      <c r="DT33" s="639"/>
      <c r="DU33" s="417"/>
      <c r="DV33" s="708"/>
    </row>
    <row r="34" spans="1:127" x14ac:dyDescent="0.2">
      <c r="A34" s="171"/>
      <c r="B34" s="105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82">
        <v>73572.306351120002</v>
      </c>
      <c r="DJ34" s="798">
        <v>71503.548026779987</v>
      </c>
      <c r="DK34" s="621">
        <v>70851.77982407411</v>
      </c>
      <c r="DL34" s="621">
        <v>70838.31358529412</v>
      </c>
      <c r="DM34" s="798">
        <v>70999.036929384121</v>
      </c>
      <c r="DN34" s="593">
        <v>71037.308975084117</v>
      </c>
      <c r="DO34" s="593">
        <v>70652.310724804105</v>
      </c>
      <c r="DP34" s="593">
        <v>70560.683929084116</v>
      </c>
      <c r="DQ34" s="593">
        <v>70418.629564374118</v>
      </c>
      <c r="DR34" s="565">
        <v>70559.796488194115</v>
      </c>
      <c r="DS34" s="291">
        <f t="shared" ref="DS34:DS40" si="4">+(DR34-DM34)</f>
        <v>-439.24044119000609</v>
      </c>
      <c r="DT34" s="638">
        <f t="shared" ref="DT34:DT36" si="5">+(DR34/DM34-1)*100</f>
        <v>-0.61865690041242871</v>
      </c>
      <c r="DU34" s="417"/>
      <c r="DV34" s="708"/>
      <c r="DW34" s="232"/>
    </row>
    <row r="35" spans="1:127" x14ac:dyDescent="0.2">
      <c r="A35" s="171"/>
      <c r="B35" s="105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82">
        <v>129588.93960962999</v>
      </c>
      <c r="DJ35" s="798">
        <v>125656.05795363999</v>
      </c>
      <c r="DK35" s="621">
        <v>124107.66955769538</v>
      </c>
      <c r="DL35" s="621">
        <v>125377.38764917539</v>
      </c>
      <c r="DM35" s="798">
        <v>125122.65708857538</v>
      </c>
      <c r="DN35" s="593">
        <v>124436.20046131538</v>
      </c>
      <c r="DO35" s="593">
        <v>124050.40672887537</v>
      </c>
      <c r="DP35" s="593">
        <v>123884.53698952538</v>
      </c>
      <c r="DQ35" s="593">
        <v>123746.17069250539</v>
      </c>
      <c r="DR35" s="565">
        <v>124078.04772622537</v>
      </c>
      <c r="DS35" s="291">
        <f t="shared" si="4"/>
        <v>-1044.6093623500055</v>
      </c>
      <c r="DT35" s="638">
        <f t="shared" si="5"/>
        <v>-0.83486826978946826</v>
      </c>
      <c r="DU35" s="417"/>
      <c r="DV35" s="708"/>
      <c r="DW35" s="232"/>
    </row>
    <row r="36" spans="1:127" x14ac:dyDescent="0.2">
      <c r="A36" s="171"/>
      <c r="B36" s="105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82">
        <v>210520.77578905999</v>
      </c>
      <c r="DJ36" s="798">
        <v>207014.13586301001</v>
      </c>
      <c r="DK36" s="621">
        <v>205952.02821874293</v>
      </c>
      <c r="DL36" s="621">
        <v>207329.97091386298</v>
      </c>
      <c r="DM36" s="798">
        <v>207101.88110147294</v>
      </c>
      <c r="DN36" s="593">
        <v>206450.08177879293</v>
      </c>
      <c r="DO36" s="593">
        <v>206064.19691482294</v>
      </c>
      <c r="DP36" s="593">
        <v>205854.96407028296</v>
      </c>
      <c r="DQ36" s="593">
        <v>205698.72810055295</v>
      </c>
      <c r="DR36" s="565">
        <v>206035.98791634294</v>
      </c>
      <c r="DS36" s="291">
        <f t="shared" si="4"/>
        <v>-1065.8931851300003</v>
      </c>
      <c r="DT36" s="638">
        <f t="shared" si="5"/>
        <v>-0.51467093367816297</v>
      </c>
      <c r="DU36" s="417"/>
      <c r="DV36" s="708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86"/>
      <c r="DJ37" s="869"/>
      <c r="DK37" s="1037"/>
      <c r="DL37" s="1037"/>
      <c r="DM37" s="869"/>
      <c r="DN37" s="868"/>
      <c r="DO37" s="868"/>
      <c r="DP37" s="868"/>
      <c r="DQ37" s="868"/>
      <c r="DR37" s="910"/>
      <c r="DS37" s="477"/>
      <c r="DT37" s="747"/>
      <c r="DU37" s="417"/>
      <c r="DV37" s="708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11">
        <v>90.311947355512672</v>
      </c>
      <c r="DJ38" s="802">
        <v>89.824707106960503</v>
      </c>
      <c r="DK38" s="739">
        <v>90.064663803676936</v>
      </c>
      <c r="DL38" s="739">
        <v>90.10949450111579</v>
      </c>
      <c r="DM38" s="802">
        <v>90.032556607156593</v>
      </c>
      <c r="DN38" s="625">
        <v>90.080923444620097</v>
      </c>
      <c r="DO38" s="625">
        <v>90.131250147530565</v>
      </c>
      <c r="DP38" s="625">
        <v>90.025165588794323</v>
      </c>
      <c r="DQ38" s="625">
        <v>89.99022833284954</v>
      </c>
      <c r="DR38" s="912">
        <v>90.011476291460696</v>
      </c>
      <c r="DS38" s="882">
        <f t="shared" si="4"/>
        <v>-2.1080315695897411E-2</v>
      </c>
      <c r="DT38" s="638"/>
      <c r="DU38" s="417"/>
      <c r="DV38" s="708"/>
    </row>
    <row r="39" spans="1:127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11">
        <v>85.672760050711688</v>
      </c>
      <c r="DJ39" s="802">
        <v>85.215816245457901</v>
      </c>
      <c r="DK39" s="739">
        <v>85.23341368543376</v>
      </c>
      <c r="DL39" s="739">
        <v>85.402422659725815</v>
      </c>
      <c r="DM39" s="802">
        <v>85.313786977025799</v>
      </c>
      <c r="DN39" s="625">
        <v>85.261264643253583</v>
      </c>
      <c r="DO39" s="625">
        <v>85.272529571883197</v>
      </c>
      <c r="DP39" s="625">
        <v>85.208065835824897</v>
      </c>
      <c r="DQ39" s="625">
        <v>85.185645096609022</v>
      </c>
      <c r="DR39" s="912">
        <v>85.22033586176606</v>
      </c>
      <c r="DS39" s="882">
        <f t="shared" si="4"/>
        <v>-9.3451115259739481E-2</v>
      </c>
      <c r="DT39" s="638"/>
      <c r="DU39" s="417"/>
      <c r="DV39" s="708"/>
    </row>
    <row r="40" spans="1:127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20">
        <v>88.882822165211152</v>
      </c>
      <c r="DJ40" s="653">
        <v>88.7149641459077</v>
      </c>
      <c r="DK40" s="913">
        <v>88.789912249526012</v>
      </c>
      <c r="DL40" s="913">
        <v>88.875248025349634</v>
      </c>
      <c r="DM40" s="653">
        <v>88.807999038470768</v>
      </c>
      <c r="DN40" s="1001">
        <v>88.81584021353784</v>
      </c>
      <c r="DO40" s="1001">
        <v>88.832829815475463</v>
      </c>
      <c r="DP40" s="1001">
        <v>88.793025243634432</v>
      </c>
      <c r="DQ40" s="1001">
        <v>88.778619179823721</v>
      </c>
      <c r="DR40" s="652">
        <v>88.795945996854201</v>
      </c>
      <c r="DS40" s="883">
        <f t="shared" si="4"/>
        <v>-1.2053041616567839E-2</v>
      </c>
      <c r="DT40" s="873"/>
      <c r="DU40" s="417"/>
      <c r="DV40" s="708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87"/>
      <c r="DJ41" s="927"/>
      <c r="DK41" s="919"/>
      <c r="DL41" s="927"/>
      <c r="DM41" s="927"/>
      <c r="DN41" s="918"/>
      <c r="DO41" s="918"/>
      <c r="DP41" s="918"/>
      <c r="DQ41" s="918"/>
      <c r="DR41" s="919"/>
      <c r="DS41" s="478"/>
      <c r="DT41" s="748"/>
      <c r="DU41" s="417"/>
      <c r="DV41" s="708"/>
    </row>
    <row r="42" spans="1:127" ht="12.75" customHeight="1" x14ac:dyDescent="0.2">
      <c r="A42" s="171"/>
      <c r="B42" s="105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2563.8477639985417</v>
      </c>
      <c r="DL42" s="824">
        <v>2560.8701765349851</v>
      </c>
      <c r="DM42" s="824">
        <v>2530.5339505874626</v>
      </c>
      <c r="DN42" s="364">
        <v>2530.5339505874626</v>
      </c>
      <c r="DO42" s="364">
        <v>2530.5339505874626</v>
      </c>
      <c r="DP42" s="364">
        <v>2530.5339505874626</v>
      </c>
      <c r="DQ42" s="364">
        <v>2530.5339505874626</v>
      </c>
      <c r="DR42" s="364">
        <v>2500.4503441734687</v>
      </c>
      <c r="DS42" s="291">
        <f t="shared" ref="DS42:DS48" si="6">+(DR42-DM42)</f>
        <v>-30.083606413993948</v>
      </c>
      <c r="DT42" s="638">
        <f t="shared" ref="DT42:DT48" si="7">+(DR42/DM42-1)*100</f>
        <v>-1.1888244537090698</v>
      </c>
      <c r="DU42" s="417"/>
      <c r="DV42" s="708"/>
      <c r="DW42" s="232"/>
    </row>
    <row r="43" spans="1:127" x14ac:dyDescent="0.2">
      <c r="A43" s="171"/>
      <c r="B43" s="105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2110.6746822157438</v>
      </c>
      <c r="DL43" s="824">
        <v>2109.3151705539362</v>
      </c>
      <c r="DM43" s="824">
        <v>2108.0197609329448</v>
      </c>
      <c r="DN43" s="364">
        <v>2108.0197609329448</v>
      </c>
      <c r="DO43" s="364">
        <v>2108.0197609329448</v>
      </c>
      <c r="DP43" s="364">
        <v>2108.0197609329448</v>
      </c>
      <c r="DQ43" s="364">
        <v>2108.0197609329448</v>
      </c>
      <c r="DR43" s="364">
        <v>2108.0323644314872</v>
      </c>
      <c r="DS43" s="291">
        <f t="shared" si="6"/>
        <v>1.2603498542375746E-2</v>
      </c>
      <c r="DT43" s="638">
        <f t="shared" si="7"/>
        <v>5.9788332045229708E-4</v>
      </c>
      <c r="DU43" s="417"/>
      <c r="DV43" s="708"/>
      <c r="DW43" s="232"/>
    </row>
    <row r="44" spans="1:127" ht="12.75" customHeight="1" x14ac:dyDescent="0.2">
      <c r="A44" s="171"/>
      <c r="B44" s="105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14479.228320000002</v>
      </c>
      <c r="DL44" s="824">
        <v>14469.902070000002</v>
      </c>
      <c r="DM44" s="824">
        <v>14461.015560000002</v>
      </c>
      <c r="DN44" s="364">
        <v>14461.015560000002</v>
      </c>
      <c r="DO44" s="364">
        <v>14461.015560000002</v>
      </c>
      <c r="DP44" s="364">
        <v>14461.015560000002</v>
      </c>
      <c r="DQ44" s="364">
        <v>14461.015560000002</v>
      </c>
      <c r="DR44" s="364">
        <v>14461.102020000002</v>
      </c>
      <c r="DS44" s="291">
        <f t="shared" si="6"/>
        <v>8.646000000044296E-2</v>
      </c>
      <c r="DT44" s="638">
        <f t="shared" si="7"/>
        <v>5.9788332045229708E-4</v>
      </c>
      <c r="DU44" s="417"/>
      <c r="DV44" s="708"/>
      <c r="DW44" s="232"/>
    </row>
    <row r="45" spans="1:127" ht="12.75" customHeight="1" x14ac:dyDescent="0.2">
      <c r="A45" s="171"/>
      <c r="B45" s="105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6"/>
        <v>0</v>
      </c>
      <c r="DT45" s="731" t="e">
        <f t="shared" si="7"/>
        <v>#DIV/0!</v>
      </c>
      <c r="DU45" s="417"/>
      <c r="DV45" s="708"/>
      <c r="DW45" s="232"/>
    </row>
    <row r="46" spans="1:127" x14ac:dyDescent="0.2">
      <c r="A46" s="171"/>
      <c r="B46" s="105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453.17308178279808</v>
      </c>
      <c r="DL46" s="824">
        <v>451.55500598104874</v>
      </c>
      <c r="DM46" s="824">
        <v>422.51418965451808</v>
      </c>
      <c r="DN46" s="364">
        <v>422.51418965451808</v>
      </c>
      <c r="DO46" s="364">
        <v>422.51418965451808</v>
      </c>
      <c r="DP46" s="364">
        <v>422.51418965451808</v>
      </c>
      <c r="DQ46" s="364">
        <v>422.51418965451808</v>
      </c>
      <c r="DR46" s="364">
        <v>392.41797974198164</v>
      </c>
      <c r="DS46" s="291">
        <f t="shared" si="6"/>
        <v>-30.096209912536438</v>
      </c>
      <c r="DT46" s="638">
        <f t="shared" si="7"/>
        <v>-7.1231240629209491</v>
      </c>
      <c r="DU46" s="417"/>
      <c r="DV46" s="708"/>
      <c r="DW46" s="232"/>
    </row>
    <row r="47" spans="1:127" ht="13.5" x14ac:dyDescent="0.2">
      <c r="A47" s="171"/>
      <c r="B47" s="105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3108.7673410299949</v>
      </c>
      <c r="DL47" s="824">
        <v>3097.6673410299945</v>
      </c>
      <c r="DM47" s="824">
        <v>2898.4473410299943</v>
      </c>
      <c r="DN47" s="364">
        <v>2898.4473410299943</v>
      </c>
      <c r="DO47" s="364">
        <v>2898.4473410299943</v>
      </c>
      <c r="DP47" s="364">
        <v>2898.4473410299943</v>
      </c>
      <c r="DQ47" s="364">
        <v>2898.4473410299943</v>
      </c>
      <c r="DR47" s="364">
        <v>2691.9873410299942</v>
      </c>
      <c r="DS47" s="291">
        <f t="shared" si="6"/>
        <v>-206.46000000000004</v>
      </c>
      <c r="DT47" s="638">
        <f t="shared" si="7"/>
        <v>-7.1231240629209491</v>
      </c>
      <c r="DU47" s="417"/>
      <c r="DV47" s="708"/>
      <c r="DW47" s="232"/>
    </row>
    <row r="48" spans="1:127" ht="12.75" customHeight="1" x14ac:dyDescent="0.2">
      <c r="A48" s="171"/>
      <c r="B48" s="105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1663.9943410299998</v>
      </c>
      <c r="DL48" s="824">
        <v>1652.8943410299996</v>
      </c>
      <c r="DM48" s="824">
        <v>1663.1743410299996</v>
      </c>
      <c r="DN48" s="364">
        <v>1663.1743410299996</v>
      </c>
      <c r="DO48" s="364">
        <v>1663.1743410299996</v>
      </c>
      <c r="DP48" s="364">
        <v>1663.1743410299996</v>
      </c>
      <c r="DQ48" s="364">
        <v>1663.1743410299996</v>
      </c>
      <c r="DR48" s="364">
        <v>1668.7143410299996</v>
      </c>
      <c r="DS48" s="291">
        <f t="shared" si="6"/>
        <v>5.5399999999999636</v>
      </c>
      <c r="DT48" s="638">
        <f t="shared" si="7"/>
        <v>0.33309797195217872</v>
      </c>
      <c r="DU48" s="417"/>
      <c r="DV48" s="708"/>
      <c r="DW48" s="232"/>
    </row>
    <row r="49" spans="1:129" x14ac:dyDescent="0.2">
      <c r="A49" s="171"/>
      <c r="B49" s="105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28"/>
      <c r="DU49" s="417"/>
      <c r="DV49" s="708"/>
    </row>
    <row r="50" spans="1:129" x14ac:dyDescent="0.2">
      <c r="A50" s="171"/>
      <c r="B50" s="105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84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795">
        <v>0</v>
      </c>
      <c r="DO50" s="795">
        <v>0</v>
      </c>
      <c r="DP50" s="795">
        <v>0</v>
      </c>
      <c r="DQ50" s="795">
        <v>0</v>
      </c>
      <c r="DR50" s="571">
        <v>0</v>
      </c>
      <c r="DS50" s="291">
        <v>0</v>
      </c>
      <c r="DT50" s="731"/>
      <c r="DU50" s="417"/>
      <c r="DV50" s="708"/>
    </row>
    <row r="51" spans="1:129" x14ac:dyDescent="0.2">
      <c r="A51" s="171"/>
      <c r="B51" s="105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84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795">
        <v>0</v>
      </c>
      <c r="DO51" s="795">
        <v>0</v>
      </c>
      <c r="DP51" s="795">
        <v>0</v>
      </c>
      <c r="DQ51" s="795">
        <v>0</v>
      </c>
      <c r="DR51" s="571">
        <v>0</v>
      </c>
      <c r="DS51" s="291">
        <v>0</v>
      </c>
      <c r="DT51" s="731"/>
      <c r="DU51" s="417"/>
      <c r="DV51" s="708"/>
    </row>
    <row r="52" spans="1:129" ht="12.75" customHeight="1" outlineLevel="1" x14ac:dyDescent="0.2">
      <c r="A52" s="171"/>
      <c r="B52" s="105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84">
        <v>79</v>
      </c>
      <c r="DJ52" s="800">
        <v>79.91</v>
      </c>
      <c r="DK52" s="630">
        <v>78</v>
      </c>
      <c r="DL52" s="800">
        <v>0</v>
      </c>
      <c r="DM52" s="800">
        <v>0</v>
      </c>
      <c r="DN52" s="795">
        <v>0</v>
      </c>
      <c r="DO52" s="795">
        <v>0</v>
      </c>
      <c r="DP52" s="795">
        <v>0</v>
      </c>
      <c r="DQ52" s="795">
        <v>0</v>
      </c>
      <c r="DR52" s="571">
        <v>0</v>
      </c>
      <c r="DS52" s="291">
        <v>0</v>
      </c>
      <c r="DT52" s="731"/>
      <c r="DU52" s="417"/>
      <c r="DV52" s="708"/>
    </row>
    <row r="53" spans="1:129" ht="12.75" customHeight="1" outlineLevel="1" x14ac:dyDescent="0.2">
      <c r="A53" s="171"/>
      <c r="B53" s="105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84">
        <v>14</v>
      </c>
      <c r="DJ53" s="800">
        <v>0</v>
      </c>
      <c r="DK53" s="630">
        <v>0</v>
      </c>
      <c r="DL53" s="800">
        <v>0</v>
      </c>
      <c r="DM53" s="800">
        <v>0</v>
      </c>
      <c r="DN53" s="795">
        <v>0</v>
      </c>
      <c r="DO53" s="795">
        <v>0</v>
      </c>
      <c r="DP53" s="795">
        <v>0</v>
      </c>
      <c r="DQ53" s="795">
        <v>0</v>
      </c>
      <c r="DR53" s="571">
        <v>0</v>
      </c>
      <c r="DS53" s="291">
        <v>0</v>
      </c>
      <c r="DT53" s="731"/>
      <c r="DU53" s="417"/>
      <c r="DV53" s="708"/>
    </row>
    <row r="54" spans="1:129" x14ac:dyDescent="0.2">
      <c r="A54" s="171"/>
      <c r="B54" s="105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84">
        <v>0</v>
      </c>
      <c r="DJ54" s="800">
        <v>0</v>
      </c>
      <c r="DK54" s="630">
        <v>0</v>
      </c>
      <c r="DL54" s="800">
        <v>0</v>
      </c>
      <c r="DM54" s="800">
        <v>0</v>
      </c>
      <c r="DN54" s="795">
        <v>0</v>
      </c>
      <c r="DO54" s="795">
        <v>0</v>
      </c>
      <c r="DP54" s="795">
        <v>0</v>
      </c>
      <c r="DQ54" s="795">
        <v>0</v>
      </c>
      <c r="DR54" s="571">
        <v>0</v>
      </c>
      <c r="DS54" s="291">
        <v>0</v>
      </c>
      <c r="DT54" s="731"/>
      <c r="DU54" s="417"/>
      <c r="DV54" s="708"/>
    </row>
    <row r="55" spans="1:129" ht="12.75" customHeight="1" outlineLevel="1" x14ac:dyDescent="0.2">
      <c r="A55" s="171"/>
      <c r="B55" s="105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84">
        <v>0</v>
      </c>
      <c r="DJ55" s="800">
        <v>0</v>
      </c>
      <c r="DK55" s="630">
        <v>0</v>
      </c>
      <c r="DL55" s="800">
        <v>0</v>
      </c>
      <c r="DM55" s="800">
        <v>0</v>
      </c>
      <c r="DN55" s="795">
        <v>0</v>
      </c>
      <c r="DO55" s="795">
        <v>0</v>
      </c>
      <c r="DP55" s="795">
        <v>0</v>
      </c>
      <c r="DQ55" s="795">
        <v>0</v>
      </c>
      <c r="DR55" s="571">
        <v>0</v>
      </c>
      <c r="DS55" s="291">
        <v>0</v>
      </c>
      <c r="DT55" s="731"/>
      <c r="DU55" s="417"/>
      <c r="DV55" s="708"/>
    </row>
    <row r="56" spans="1:129" ht="12.75" customHeight="1" outlineLevel="1" thickBot="1" x14ac:dyDescent="0.25">
      <c r="A56" s="171"/>
      <c r="B56" s="105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88">
        <v>0</v>
      </c>
      <c r="DJ56" s="665">
        <v>0</v>
      </c>
      <c r="DK56" s="914">
        <v>0</v>
      </c>
      <c r="DL56" s="665">
        <v>0</v>
      </c>
      <c r="DM56" s="665">
        <v>0</v>
      </c>
      <c r="DN56" s="1003">
        <v>0</v>
      </c>
      <c r="DO56" s="1003">
        <v>0</v>
      </c>
      <c r="DP56" s="1003">
        <v>0</v>
      </c>
      <c r="DQ56" s="892">
        <v>0</v>
      </c>
      <c r="DR56" s="914">
        <v>0</v>
      </c>
      <c r="DS56" s="874">
        <v>0</v>
      </c>
      <c r="DT56" s="875"/>
      <c r="DU56" s="417"/>
      <c r="DV56" s="708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9"/>
      <c r="DJ57" s="773"/>
      <c r="DK57" s="316"/>
      <c r="DL57" s="773"/>
      <c r="DM57" s="773"/>
      <c r="DN57" s="140"/>
      <c r="DO57" s="140"/>
      <c r="DP57" s="140"/>
      <c r="DQ57" s="140"/>
      <c r="DR57" s="577"/>
      <c r="DS57" s="478"/>
      <c r="DT57" s="748"/>
      <c r="DU57" s="417"/>
      <c r="DV57" s="708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25703.674630583519</v>
      </c>
      <c r="DL58" s="824">
        <v>25867.276957144735</v>
      </c>
      <c r="DM58" s="824">
        <v>25791.63725279197</v>
      </c>
      <c r="DN58" s="364">
        <v>25710.369473943574</v>
      </c>
      <c r="DO58" s="364">
        <v>25674.939247092261</v>
      </c>
      <c r="DP58" s="364">
        <v>25662.044703520834</v>
      </c>
      <c r="DQ58" s="364">
        <v>25664.615619539782</v>
      </c>
      <c r="DR58" s="570">
        <v>25717.384943980018</v>
      </c>
      <c r="DS58" s="291">
        <f t="shared" ref="DS58:DS86" si="8">+(DR58-DM58)</f>
        <v>-74.252308811952389</v>
      </c>
      <c r="DT58" s="638">
        <f t="shared" ref="DT58:DT86" si="9">+(DR58/DM58-1)*100</f>
        <v>-0.2878929634601457</v>
      </c>
      <c r="DU58" s="417"/>
      <c r="DV58" s="708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84">
        <v>86.573238061891615</v>
      </c>
      <c r="DJ59" s="800">
        <v>86.513062229544801</v>
      </c>
      <c r="DK59" s="630">
        <v>86.718762647249775</v>
      </c>
      <c r="DL59" s="800">
        <v>86.83285485566482</v>
      </c>
      <c r="DM59" s="800">
        <v>86.7090243328974</v>
      </c>
      <c r="DN59" s="795">
        <v>86.717141843832195</v>
      </c>
      <c r="DO59" s="795">
        <v>86.745499246115571</v>
      </c>
      <c r="DP59" s="795">
        <v>86.699885116761351</v>
      </c>
      <c r="DQ59" s="795">
        <v>86.69595609198592</v>
      </c>
      <c r="DR59" s="630">
        <v>86.688993570717528</v>
      </c>
      <c r="DS59" s="848">
        <f t="shared" si="8"/>
        <v>-2.0030762179871431E-2</v>
      </c>
      <c r="DT59" s="638"/>
      <c r="DU59" s="417"/>
      <c r="DV59" s="708"/>
      <c r="DW59" s="169"/>
    </row>
    <row r="60" spans="1:129" ht="12.75" customHeight="1" x14ac:dyDescent="0.2">
      <c r="A60" s="171"/>
      <c r="B60" s="105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24535.367823551445</v>
      </c>
      <c r="DL60" s="824">
        <v>24700.839424576228</v>
      </c>
      <c r="DM60" s="824">
        <v>24625.29764731821</v>
      </c>
      <c r="DN60" s="364">
        <v>24543.142016316757</v>
      </c>
      <c r="DO60" s="364">
        <v>24507.336295501878</v>
      </c>
      <c r="DP60" s="364">
        <v>24494.084771086433</v>
      </c>
      <c r="DQ60" s="364">
        <v>24496.31007652375</v>
      </c>
      <c r="DR60" s="570">
        <v>24549.079271431914</v>
      </c>
      <c r="DS60" s="291">
        <f t="shared" si="8"/>
        <v>-76.218375886295689</v>
      </c>
      <c r="DT60" s="638">
        <f t="shared" si="9"/>
        <v>-0.30951250611419567</v>
      </c>
      <c r="DU60" s="417"/>
      <c r="DV60" s="708"/>
      <c r="DW60" s="710"/>
    </row>
    <row r="61" spans="1:129" ht="12.75" customHeight="1" x14ac:dyDescent="0.2">
      <c r="A61" s="171"/>
      <c r="B61" s="105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84">
        <v>85.837486190130406</v>
      </c>
      <c r="DJ61" s="800">
        <v>85.75812416345336</v>
      </c>
      <c r="DK61" s="630">
        <v>85.93099930596577</v>
      </c>
      <c r="DL61" s="800">
        <v>86.048936618682745</v>
      </c>
      <c r="DM61" s="800">
        <v>85.91125531091528</v>
      </c>
      <c r="DN61" s="795">
        <v>85.921755908625826</v>
      </c>
      <c r="DO61" s="795">
        <v>85.947648142789603</v>
      </c>
      <c r="DP61" s="795">
        <v>85.904455448354952</v>
      </c>
      <c r="DQ61" s="795">
        <v>85.900005211503341</v>
      </c>
      <c r="DR61" s="571">
        <v>85.897879148915351</v>
      </c>
      <c r="DS61" s="848">
        <f t="shared" si="8"/>
        <v>-1.3376161999929082E-2</v>
      </c>
      <c r="DT61" s="638"/>
      <c r="DU61" s="417"/>
      <c r="DV61" s="708"/>
      <c r="DW61" s="710"/>
    </row>
    <row r="62" spans="1:129" ht="3" customHeight="1" x14ac:dyDescent="0.2">
      <c r="A62" s="171"/>
      <c r="B62" s="105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83"/>
      <c r="DJ62" s="796"/>
      <c r="DK62" s="632"/>
      <c r="DL62" s="796"/>
      <c r="DM62" s="796"/>
      <c r="DN62" s="594"/>
      <c r="DO62" s="594"/>
      <c r="DP62" s="594"/>
      <c r="DQ62" s="594"/>
      <c r="DR62" s="564"/>
      <c r="DS62" s="291">
        <f t="shared" si="8"/>
        <v>0</v>
      </c>
      <c r="DT62" s="638"/>
      <c r="DU62" s="417"/>
      <c r="DV62" s="708"/>
      <c r="DW62" s="710"/>
    </row>
    <row r="63" spans="1:129" x14ac:dyDescent="0.2">
      <c r="A63" s="171"/>
      <c r="B63" s="105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4841.4540633956422</v>
      </c>
      <c r="DL63" s="824">
        <v>4804.096373764447</v>
      </c>
      <c r="DM63" s="824">
        <v>4785.2328992003086</v>
      </c>
      <c r="DN63" s="364">
        <v>4803.6707621317946</v>
      </c>
      <c r="DO63" s="364">
        <v>4767.994285295058</v>
      </c>
      <c r="DP63" s="364">
        <v>4771.8864997746505</v>
      </c>
      <c r="DQ63" s="364">
        <v>4776.1790945734856</v>
      </c>
      <c r="DR63" s="570">
        <v>4800.3633198067209</v>
      </c>
      <c r="DS63" s="547">
        <f t="shared" si="8"/>
        <v>15.130420606412372</v>
      </c>
      <c r="DT63" s="638">
        <f t="shared" si="9"/>
        <v>0.31618984749814949</v>
      </c>
      <c r="DU63" s="417"/>
      <c r="DV63" s="708"/>
      <c r="DW63" s="710"/>
    </row>
    <row r="64" spans="1:129" x14ac:dyDescent="0.2">
      <c r="A64" s="171"/>
      <c r="B64" s="105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84">
        <v>78.531933442668802</v>
      </c>
      <c r="DJ64" s="800">
        <v>77.849120219840088</v>
      </c>
      <c r="DK64" s="630">
        <v>78.805000987985508</v>
      </c>
      <c r="DL64" s="800">
        <v>78.740606256475616</v>
      </c>
      <c r="DM64" s="800">
        <v>78.441971584986803</v>
      </c>
      <c r="DN64" s="795">
        <v>78.617405802022802</v>
      </c>
      <c r="DO64" s="795">
        <v>78.6828731651635</v>
      </c>
      <c r="DP64" s="795">
        <v>78.499218018276792</v>
      </c>
      <c r="DQ64" s="795">
        <v>78.48670062976035</v>
      </c>
      <c r="DR64" s="571">
        <v>78.597702333440083</v>
      </c>
      <c r="DS64" s="878">
        <f t="shared" si="8"/>
        <v>0.15573074845327994</v>
      </c>
      <c r="DT64" s="638"/>
      <c r="DU64" s="417"/>
      <c r="DV64" s="708"/>
      <c r="DW64" s="709"/>
      <c r="DX64" s="709"/>
      <c r="DY64" s="709"/>
    </row>
    <row r="65" spans="1:127" ht="3" customHeight="1" x14ac:dyDescent="0.2">
      <c r="A65" s="171"/>
      <c r="B65" s="105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83"/>
      <c r="DJ65" s="796"/>
      <c r="DK65" s="632"/>
      <c r="DL65" s="796"/>
      <c r="DM65" s="796"/>
      <c r="DN65" s="594"/>
      <c r="DO65" s="594"/>
      <c r="DP65" s="594"/>
      <c r="DQ65" s="594"/>
      <c r="DR65" s="564"/>
      <c r="DS65" s="547">
        <f t="shared" si="8"/>
        <v>0</v>
      </c>
      <c r="DT65" s="638"/>
      <c r="DU65" s="417"/>
      <c r="DV65" s="708"/>
      <c r="DW65" s="710"/>
    </row>
    <row r="66" spans="1:127" x14ac:dyDescent="0.2">
      <c r="A66" s="171"/>
      <c r="B66" s="105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7763.249232306307</v>
      </c>
      <c r="DL66" s="824">
        <v>7950.3023416736523</v>
      </c>
      <c r="DM66" s="824">
        <v>7889.740547987064</v>
      </c>
      <c r="DN66" s="364">
        <v>7784.0949688383771</v>
      </c>
      <c r="DO66" s="364">
        <v>7783.9790093398342</v>
      </c>
      <c r="DP66" s="364">
        <v>7773.1564228048501</v>
      </c>
      <c r="DQ66" s="364">
        <v>7773.6940420016426</v>
      </c>
      <c r="DR66" s="570">
        <v>7801.4943495672387</v>
      </c>
      <c r="DS66" s="547">
        <f t="shared" si="8"/>
        <v>-88.246198419825305</v>
      </c>
      <c r="DT66" s="638">
        <f t="shared" si="9"/>
        <v>-1.1184930338721921</v>
      </c>
      <c r="DU66" s="417"/>
      <c r="DV66" s="708"/>
      <c r="DW66" s="710"/>
    </row>
    <row r="67" spans="1:127" x14ac:dyDescent="0.2">
      <c r="A67" s="171"/>
      <c r="B67" s="105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84">
        <v>79.579646456506296</v>
      </c>
      <c r="DJ67" s="800">
        <v>79.130187905963766</v>
      </c>
      <c r="DK67" s="630">
        <v>78.805905453669183</v>
      </c>
      <c r="DL67" s="800">
        <v>79.288621923425595</v>
      </c>
      <c r="DM67" s="800">
        <v>79.123733572513828</v>
      </c>
      <c r="DN67" s="795">
        <v>78.849603616255735</v>
      </c>
      <c r="DO67" s="795">
        <v>78.84383900940577</v>
      </c>
      <c r="DP67" s="795">
        <v>78.833848039918848</v>
      </c>
      <c r="DQ67" s="795">
        <v>78.841227934919445</v>
      </c>
      <c r="DR67" s="571">
        <v>78.903576889915001</v>
      </c>
      <c r="DS67" s="878">
        <f t="shared" si="8"/>
        <v>-0.22015668259882659</v>
      </c>
      <c r="DT67" s="638"/>
      <c r="DU67" s="417"/>
      <c r="DV67" s="708"/>
      <c r="DW67" s="710"/>
    </row>
    <row r="68" spans="1:127" ht="3.75" customHeight="1" x14ac:dyDescent="0.2">
      <c r="A68" s="171"/>
      <c r="B68" s="105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83"/>
      <c r="DJ68" s="796"/>
      <c r="DK68" s="632"/>
      <c r="DL68" s="796"/>
      <c r="DM68" s="796"/>
      <c r="DN68" s="594"/>
      <c r="DO68" s="594"/>
      <c r="DP68" s="594"/>
      <c r="DQ68" s="594"/>
      <c r="DR68" s="564"/>
      <c r="DS68" s="547">
        <f t="shared" si="8"/>
        <v>0</v>
      </c>
      <c r="DT68" s="638"/>
      <c r="DU68" s="417"/>
      <c r="DV68" s="708"/>
      <c r="DW68" s="710"/>
    </row>
    <row r="69" spans="1:127" x14ac:dyDescent="0.2">
      <c r="A69" s="171"/>
      <c r="B69" s="105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11109.44484243294</v>
      </c>
      <c r="DL69" s="824">
        <v>11141.830894169092</v>
      </c>
      <c r="DM69" s="824">
        <v>11134.676154495621</v>
      </c>
      <c r="DN69" s="364">
        <v>11148.867108228858</v>
      </c>
      <c r="DO69" s="364">
        <v>11148.528872444598</v>
      </c>
      <c r="DP69" s="364">
        <v>11141.45770464431</v>
      </c>
      <c r="DQ69" s="364">
        <v>11138.097890196788</v>
      </c>
      <c r="DR69" s="570">
        <v>11138.075001795913</v>
      </c>
      <c r="DS69" s="547">
        <f t="shared" si="8"/>
        <v>3.3988473002918909</v>
      </c>
      <c r="DT69" s="638">
        <f t="shared" si="9"/>
        <v>3.0524886877114632E-2</v>
      </c>
      <c r="DU69" s="417"/>
      <c r="DV69" s="708"/>
      <c r="DW69" s="710"/>
    </row>
    <row r="70" spans="1:127" x14ac:dyDescent="0.2">
      <c r="A70" s="171"/>
      <c r="B70" s="105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84">
        <v>95.144366876512805</v>
      </c>
      <c r="DJ70" s="800">
        <v>95.152851400978051</v>
      </c>
      <c r="DK70" s="630">
        <v>95.184645913898734</v>
      </c>
      <c r="DL70" s="800">
        <v>95.195993721686818</v>
      </c>
      <c r="DM70" s="800">
        <v>95.226237840637268</v>
      </c>
      <c r="DN70" s="795">
        <v>95.2358616876257</v>
      </c>
      <c r="DO70" s="795">
        <v>95.240153636689627</v>
      </c>
      <c r="DP70" s="795">
        <v>95.235783542500911</v>
      </c>
      <c r="DQ70" s="795">
        <v>95.227809928415851</v>
      </c>
      <c r="DR70" s="571">
        <v>95.234433655874057</v>
      </c>
      <c r="DS70" s="878">
        <f t="shared" si="8"/>
        <v>8.195815236788917E-3</v>
      </c>
      <c r="DT70" s="638"/>
      <c r="DU70" s="417"/>
      <c r="DV70" s="708"/>
      <c r="DW70" s="710"/>
    </row>
    <row r="71" spans="1:127" ht="3" customHeight="1" x14ac:dyDescent="0.2">
      <c r="A71" s="171"/>
      <c r="B71" s="105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83"/>
      <c r="DJ71" s="796"/>
      <c r="DK71" s="632"/>
      <c r="DL71" s="796"/>
      <c r="DM71" s="796"/>
      <c r="DN71" s="594"/>
      <c r="DO71" s="594"/>
      <c r="DP71" s="594"/>
      <c r="DQ71" s="594"/>
      <c r="DR71" s="564"/>
      <c r="DS71" s="547">
        <f t="shared" si="8"/>
        <v>0</v>
      </c>
      <c r="DT71" s="638"/>
      <c r="DU71" s="417"/>
      <c r="DV71" s="708"/>
      <c r="DW71" s="710"/>
    </row>
    <row r="72" spans="1:127" x14ac:dyDescent="0.2">
      <c r="A72" s="171"/>
      <c r="B72" s="105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821.2196854165577</v>
      </c>
      <c r="DL72" s="824">
        <v>804.60981496903582</v>
      </c>
      <c r="DM72" s="824">
        <v>815.64804563521693</v>
      </c>
      <c r="DN72" s="364">
        <v>806.50917711772422</v>
      </c>
      <c r="DO72" s="364">
        <v>806.83412842238886</v>
      </c>
      <c r="DP72" s="364">
        <v>807.584143862622</v>
      </c>
      <c r="DQ72" s="364">
        <v>808.33904975183486</v>
      </c>
      <c r="DR72" s="570">
        <v>809.14660026203899</v>
      </c>
      <c r="DS72" s="547">
        <f t="shared" si="8"/>
        <v>-6.501445373177944</v>
      </c>
      <c r="DT72" s="638">
        <f t="shared" si="9"/>
        <v>-0.79708955449218077</v>
      </c>
      <c r="DU72" s="417"/>
      <c r="DV72" s="708"/>
      <c r="DW72" s="710"/>
    </row>
    <row r="73" spans="1:127" ht="12.75" customHeight="1" x14ac:dyDescent="0.2">
      <c r="A73" s="171"/>
      <c r="B73" s="105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84">
        <v>79.403270155672502</v>
      </c>
      <c r="DJ73" s="800">
        <v>80.090511639472965</v>
      </c>
      <c r="DK73" s="630">
        <v>80.631854337369361</v>
      </c>
      <c r="DL73" s="800">
        <v>80.2334390467839</v>
      </c>
      <c r="DM73" s="800">
        <v>79.327820577098123</v>
      </c>
      <c r="DN73" s="795">
        <v>80.014773053069888</v>
      </c>
      <c r="DO73" s="795">
        <v>80.093992182913937</v>
      </c>
      <c r="DP73" s="795">
        <v>80.074375568611174</v>
      </c>
      <c r="DQ73" s="795">
        <v>80.095659263420856</v>
      </c>
      <c r="DR73" s="571">
        <v>80.095843931428874</v>
      </c>
      <c r="DS73" s="878">
        <f t="shared" si="8"/>
        <v>0.76802335433075086</v>
      </c>
      <c r="DT73" s="638"/>
      <c r="DU73" s="417"/>
      <c r="DV73" s="708"/>
      <c r="DW73" s="710"/>
    </row>
    <row r="74" spans="1:127" s="377" customFormat="1" ht="4.5" customHeight="1" x14ac:dyDescent="0.2">
      <c r="A74" s="171"/>
      <c r="B74" s="105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628"/>
      <c r="DO74" s="628"/>
      <c r="DP74" s="628"/>
      <c r="DQ74" s="628"/>
      <c r="DR74" s="714"/>
      <c r="DS74" s="547"/>
      <c r="DT74" s="638"/>
      <c r="DU74" s="417"/>
      <c r="DV74" s="708"/>
      <c r="DW74" s="710"/>
    </row>
    <row r="75" spans="1:127" ht="12.75" customHeight="1" x14ac:dyDescent="0.2">
      <c r="A75" s="171"/>
      <c r="B75" s="105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364">
        <v>4810.2412045031306</v>
      </c>
      <c r="DO75" s="364">
        <v>4777.4623720018371</v>
      </c>
      <c r="DP75" s="364">
        <v>4764.7014064790783</v>
      </c>
      <c r="DQ75" s="364">
        <v>4776.4659478286703</v>
      </c>
      <c r="DR75" s="570">
        <v>4834.1235471577256</v>
      </c>
      <c r="DS75" s="291">
        <f t="shared" si="8"/>
        <v>5.2019415620625296</v>
      </c>
      <c r="DT75" s="638">
        <f t="shared" si="9"/>
        <v>0.10772470516056121</v>
      </c>
      <c r="DU75" s="417"/>
      <c r="DV75" s="708"/>
      <c r="DW75" s="710"/>
    </row>
    <row r="76" spans="1:127" x14ac:dyDescent="0.2">
      <c r="A76" s="171"/>
      <c r="B76" s="105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364">
        <v>1841.9093109387752</v>
      </c>
      <c r="DO76" s="364">
        <v>1834.6209258352774</v>
      </c>
      <c r="DP76" s="364">
        <v>1824.4563013811951</v>
      </c>
      <c r="DQ76" s="364">
        <v>1822.3938024351314</v>
      </c>
      <c r="DR76" s="570">
        <v>1878.1435036173471</v>
      </c>
      <c r="DS76" s="291">
        <f t="shared" si="8"/>
        <v>18.964118151603543</v>
      </c>
      <c r="DT76" s="638">
        <f t="shared" si="9"/>
        <v>1.0200262707222851</v>
      </c>
      <c r="DU76" s="417"/>
      <c r="DV76" s="708"/>
      <c r="DW76" s="232"/>
    </row>
    <row r="77" spans="1:127" ht="15" x14ac:dyDescent="0.25">
      <c r="A77" s="171"/>
      <c r="B77" s="105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364">
        <v>550.87575624590659</v>
      </c>
      <c r="DO77" s="364">
        <v>551.80784127525942</v>
      </c>
      <c r="DP77" s="364">
        <v>551.8133678500817</v>
      </c>
      <c r="DQ77" s="364">
        <v>551.81746769455981</v>
      </c>
      <c r="DR77" s="570">
        <v>551.77114102040809</v>
      </c>
      <c r="DS77" s="291">
        <f t="shared" si="8"/>
        <v>0.91193865880313751</v>
      </c>
      <c r="DT77" s="638">
        <f t="shared" si="9"/>
        <v>0.16554841144407195</v>
      </c>
      <c r="DU77" s="417"/>
      <c r="DV77" s="708"/>
      <c r="DW77" s="558"/>
    </row>
    <row r="78" spans="1:127" ht="15" x14ac:dyDescent="0.25">
      <c r="A78" s="171"/>
      <c r="B78" s="105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364">
        <v>1007.6257586384488</v>
      </c>
      <c r="DO78" s="364">
        <v>975.75306305130027</v>
      </c>
      <c r="DP78" s="364">
        <v>973.24360050780149</v>
      </c>
      <c r="DQ78" s="364">
        <v>987.00642198897947</v>
      </c>
      <c r="DR78" s="570">
        <v>988.97623318997103</v>
      </c>
      <c r="DS78" s="291">
        <f t="shared" si="8"/>
        <v>-20.06198631834377</v>
      </c>
      <c r="DT78" s="638">
        <f t="shared" si="9"/>
        <v>-1.9882285854464055</v>
      </c>
      <c r="DU78" s="417"/>
      <c r="DV78" s="708"/>
      <c r="DW78" s="558"/>
    </row>
    <row r="79" spans="1:127" ht="15" x14ac:dyDescent="0.25">
      <c r="A79" s="171"/>
      <c r="B79" s="105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364">
        <v>1409.8303786800002</v>
      </c>
      <c r="DO79" s="364">
        <v>1415.2805418399998</v>
      </c>
      <c r="DP79" s="364">
        <v>1415.1881367399997</v>
      </c>
      <c r="DQ79" s="364">
        <v>1415.2482557099997</v>
      </c>
      <c r="DR79" s="570">
        <v>1415.2326693299997</v>
      </c>
      <c r="DS79" s="291">
        <f t="shared" si="8"/>
        <v>5.3878710699996191</v>
      </c>
      <c r="DT79" s="638">
        <f t="shared" si="9"/>
        <v>0.38216058084188376</v>
      </c>
      <c r="DU79" s="417"/>
      <c r="DV79" s="708"/>
      <c r="DW79" s="558"/>
    </row>
    <row r="80" spans="1:127" ht="15" x14ac:dyDescent="0.25">
      <c r="A80" s="171"/>
      <c r="B80" s="105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364">
        <v>1491.9287585581537</v>
      </c>
      <c r="DO80" s="364">
        <v>1455.0513208464452</v>
      </c>
      <c r="DP80" s="364">
        <v>1439.1664881138197</v>
      </c>
      <c r="DQ80" s="364">
        <v>1450.8290451439693</v>
      </c>
      <c r="DR80" s="570">
        <v>1508.0685034688292</v>
      </c>
      <c r="DS80" s="291">
        <f t="shared" si="8"/>
        <v>-2.3508656472331495</v>
      </c>
      <c r="DT80" s="638">
        <f t="shared" si="9"/>
        <v>-0.15564324023525922</v>
      </c>
      <c r="DU80" s="417"/>
      <c r="DV80" s="708"/>
      <c r="DW80" s="558"/>
    </row>
    <row r="81" spans="1:127" x14ac:dyDescent="0.2">
      <c r="A81" s="171"/>
      <c r="B81" s="105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364">
        <v>950.28305870970473</v>
      </c>
      <c r="DO81" s="364">
        <v>945.60055282514497</v>
      </c>
      <c r="DP81" s="364">
        <v>932.54705429601825</v>
      </c>
      <c r="DQ81" s="364">
        <v>930.68135611498985</v>
      </c>
      <c r="DR81" s="570">
        <v>986.39667932885845</v>
      </c>
      <c r="DS81" s="291">
        <f t="shared" si="8"/>
        <v>18.682221421110853</v>
      </c>
      <c r="DT81" s="638">
        <f t="shared" si="9"/>
        <v>1.9305510286063976</v>
      </c>
      <c r="DU81" s="417"/>
      <c r="DV81" s="708"/>
      <c r="DW81" s="232"/>
    </row>
    <row r="82" spans="1:127" x14ac:dyDescent="0.2">
      <c r="A82" s="171"/>
      <c r="B82" s="105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364">
        <v>541.64569984844888</v>
      </c>
      <c r="DO82" s="364">
        <v>509.45076802130041</v>
      </c>
      <c r="DP82" s="364">
        <v>506.61943381780151</v>
      </c>
      <c r="DQ82" s="364">
        <v>520.14768902897947</v>
      </c>
      <c r="DR82" s="570">
        <v>521.67182413997102</v>
      </c>
      <c r="DS82" s="291">
        <f t="shared" si="8"/>
        <v>-21.033087068343775</v>
      </c>
      <c r="DT82" s="638">
        <f t="shared" si="9"/>
        <v>-3.8756028615098193</v>
      </c>
      <c r="DU82" s="417"/>
      <c r="DV82" s="708"/>
      <c r="DW82" s="232"/>
    </row>
    <row r="83" spans="1:127" ht="12.75" hidden="1" customHeight="1" outlineLevel="1" x14ac:dyDescent="0.2">
      <c r="A83" s="171"/>
      <c r="B83" s="105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90"/>
      <c r="DJ83" s="806"/>
      <c r="DK83" s="1039"/>
      <c r="DL83" s="806"/>
      <c r="DM83" s="806"/>
      <c r="DN83" s="623"/>
      <c r="DO83" s="623"/>
      <c r="DP83" s="623"/>
      <c r="DQ83" s="623"/>
      <c r="DR83" s="715"/>
      <c r="DS83" s="291">
        <f t="shared" si="8"/>
        <v>0</v>
      </c>
      <c r="DT83" s="638" t="e">
        <f t="shared" si="9"/>
        <v>#DIV/0!</v>
      </c>
      <c r="DU83" s="417"/>
      <c r="DV83" s="708"/>
      <c r="DW83" s="232"/>
    </row>
    <row r="84" spans="1:127" collapsed="1" x14ac:dyDescent="0.2">
      <c r="A84" s="171"/>
      <c r="B84" s="105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22635.68753115875</v>
      </c>
      <c r="DL84" s="824">
        <v>22584.788102225812</v>
      </c>
      <c r="DM84" s="824">
        <v>22507.6181865363</v>
      </c>
      <c r="DN84" s="364">
        <v>22470.802337961963</v>
      </c>
      <c r="DO84" s="364">
        <v>22467.486981778282</v>
      </c>
      <c r="DP84" s="364">
        <v>22473.394849447373</v>
      </c>
      <c r="DQ84" s="364">
        <v>22468.668548950292</v>
      </c>
      <c r="DR84" s="570">
        <v>22481.15371557566</v>
      </c>
      <c r="DS84" s="291">
        <f t="shared" si="8"/>
        <v>-26.464470960640028</v>
      </c>
      <c r="DT84" s="638">
        <f t="shared" si="9"/>
        <v>-0.11758005996596044</v>
      </c>
      <c r="DU84" s="417"/>
      <c r="DV84" s="708"/>
      <c r="DW84" s="232"/>
    </row>
    <row r="85" spans="1:127" ht="12.75" hidden="1" customHeight="1" x14ac:dyDescent="0.2">
      <c r="A85" s="171"/>
      <c r="B85" s="105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91"/>
      <c r="DJ85" s="811"/>
      <c r="DK85" s="1040"/>
      <c r="DL85" s="811"/>
      <c r="DM85" s="811"/>
      <c r="DN85" s="624"/>
      <c r="DO85" s="624"/>
      <c r="DP85" s="624"/>
      <c r="DQ85" s="624"/>
      <c r="DR85" s="915"/>
      <c r="DS85" s="291">
        <f t="shared" si="8"/>
        <v>0</v>
      </c>
      <c r="DT85" s="638" t="e">
        <f t="shared" si="9"/>
        <v>#DIV/0!</v>
      </c>
      <c r="DU85" s="417"/>
      <c r="DV85" s="708"/>
      <c r="DW85" s="232"/>
    </row>
    <row r="86" spans="1:127" ht="13.5" thickBot="1" x14ac:dyDescent="0.25">
      <c r="A86" s="171"/>
      <c r="B86" s="105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92">
        <v>97.782514621637958</v>
      </c>
      <c r="DJ86" s="926">
        <v>97.844457711975522</v>
      </c>
      <c r="DK86" s="1041">
        <v>97.89997041024418</v>
      </c>
      <c r="DL86" s="926">
        <v>97.901863705374524</v>
      </c>
      <c r="DM86" s="926">
        <v>97.907155248612455</v>
      </c>
      <c r="DN86" s="1004">
        <v>97.907765695790914</v>
      </c>
      <c r="DO86" s="1004">
        <v>97.911494509476157</v>
      </c>
      <c r="DP86" s="1004">
        <v>97.908897005732271</v>
      </c>
      <c r="DQ86" s="1004">
        <v>97.911816325309545</v>
      </c>
      <c r="DR86" s="1036">
        <v>97.912763218210813</v>
      </c>
      <c r="DS86" s="872">
        <f t="shared" si="8"/>
        <v>5.6079695983584088E-3</v>
      </c>
      <c r="DT86" s="873"/>
      <c r="DU86" s="417"/>
      <c r="DV86" s="708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774"/>
      <c r="DH87" s="774"/>
      <c r="DI87" s="774"/>
      <c r="DJ87" s="774"/>
      <c r="DK87" s="318"/>
      <c r="DL87" s="774"/>
      <c r="DM87" s="774"/>
      <c r="DN87" s="268"/>
      <c r="DO87" s="268"/>
      <c r="DP87" s="268"/>
      <c r="DQ87" s="268"/>
      <c r="DR87" s="582"/>
      <c r="DS87" s="477"/>
      <c r="DT87" s="639"/>
      <c r="DU87" s="417"/>
      <c r="DV87" s="708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626">
        <v>6.96</v>
      </c>
      <c r="DO88" s="626">
        <v>6.96</v>
      </c>
      <c r="DP88" s="626">
        <v>6.96</v>
      </c>
      <c r="DQ88" s="626">
        <v>6.96</v>
      </c>
      <c r="DR88" s="583">
        <v>6.96</v>
      </c>
      <c r="DS88" s="291">
        <f t="shared" ref="DS88:DS92" si="10">+(DR88-DM88)</f>
        <v>0</v>
      </c>
      <c r="DT88" s="638">
        <f t="shared" ref="DT88:DT92" si="11">+(DR88/DM88-1)*100</f>
        <v>0</v>
      </c>
      <c r="DU88" s="417"/>
      <c r="DV88" s="708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626">
        <v>6.86</v>
      </c>
      <c r="DO89" s="626">
        <v>6.86</v>
      </c>
      <c r="DP89" s="626">
        <v>6.86</v>
      </c>
      <c r="DQ89" s="626">
        <v>6.86</v>
      </c>
      <c r="DR89" s="583">
        <v>6.86</v>
      </c>
      <c r="DS89" s="291">
        <f t="shared" si="10"/>
        <v>0</v>
      </c>
      <c r="DT89" s="638">
        <f t="shared" si="11"/>
        <v>0</v>
      </c>
      <c r="DU89" s="417"/>
      <c r="DV89" s="708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1006">
        <v>6.9619323361905874</v>
      </c>
      <c r="DO90" s="1006">
        <v>6.962657896464596</v>
      </c>
      <c r="DP90" s="1006">
        <v>6.9663109226104742</v>
      </c>
      <c r="DQ90" s="1006">
        <v>6.9635994837907367</v>
      </c>
      <c r="DR90" s="694">
        <v>6.9927696748019947</v>
      </c>
      <c r="DS90" s="291">
        <f t="shared" si="10"/>
        <v>3.5201369896443069E-2</v>
      </c>
      <c r="DT90" s="638">
        <f t="shared" si="11"/>
        <v>0.50594357617190777</v>
      </c>
      <c r="DU90" s="417"/>
      <c r="DV90" s="708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271"/>
      <c r="DO91" s="271"/>
      <c r="DP91" s="271"/>
      <c r="DQ91" s="271"/>
      <c r="DR91" s="837"/>
      <c r="DS91" s="849"/>
      <c r="DT91" s="638"/>
      <c r="DU91" s="417"/>
      <c r="DV91" s="708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626">
        <v>2.2491599999999998</v>
      </c>
      <c r="DO92" s="626">
        <v>2.2493300000000001</v>
      </c>
      <c r="DP92" s="626">
        <v>2.2494999999999998</v>
      </c>
      <c r="DQ92" s="626">
        <v>2.2496700000000001</v>
      </c>
      <c r="DR92" s="583">
        <v>2.2498399999999998</v>
      </c>
      <c r="DS92" s="849">
        <f t="shared" si="10"/>
        <v>1.1899999999998023E-3</v>
      </c>
      <c r="DT92" s="638">
        <f t="shared" si="11"/>
        <v>5.2920641273646041E-2</v>
      </c>
      <c r="DU92" s="417"/>
      <c r="DV92" s="708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93">
        <v>2.2366199999999998</v>
      </c>
      <c r="DJ93" s="993">
        <v>2.2418999999999998</v>
      </c>
      <c r="DK93" s="993">
        <v>2.2471199999999998</v>
      </c>
      <c r="DL93" s="809"/>
      <c r="DM93" s="809"/>
      <c r="DN93" s="271"/>
      <c r="DO93" s="271"/>
      <c r="DP93" s="271"/>
      <c r="DQ93" s="271"/>
      <c r="DR93" s="837"/>
      <c r="DS93" s="874"/>
      <c r="DT93" s="873"/>
      <c r="DU93" s="417"/>
      <c r="DV93" s="708"/>
      <c r="DW93" s="232"/>
    </row>
    <row r="94" spans="1:127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94"/>
      <c r="DJ94" s="807"/>
      <c r="DK94" s="1042"/>
      <c r="DL94" s="807"/>
      <c r="DM94" s="807"/>
      <c r="DN94" s="681"/>
      <c r="DO94" s="681"/>
      <c r="DP94" s="681"/>
      <c r="DQ94" s="681"/>
      <c r="DR94" s="717"/>
      <c r="DS94" s="477"/>
      <c r="DT94" s="639"/>
      <c r="DU94" s="417"/>
      <c r="DV94" s="708"/>
      <c r="DW94" s="232"/>
    </row>
    <row r="95" spans="1:127" ht="12.75" customHeight="1" thickBot="1" x14ac:dyDescent="0.25">
      <c r="A95" s="171"/>
      <c r="B95" s="105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95">
        <v>1023.2869370581952</v>
      </c>
      <c r="DJ95" s="867">
        <v>1029.8311168660698</v>
      </c>
      <c r="DK95" s="1043">
        <v>992.13199544193299</v>
      </c>
      <c r="DL95" s="867">
        <v>990.48382857904357</v>
      </c>
      <c r="DM95" s="867">
        <v>973.37747065303643</v>
      </c>
      <c r="DN95" s="840">
        <v>973.37747065303643</v>
      </c>
      <c r="DO95" s="840">
        <v>973.37747065303643</v>
      </c>
      <c r="DP95" s="840">
        <v>973.37747065303643</v>
      </c>
      <c r="DQ95" s="840">
        <v>973.37747065303643</v>
      </c>
      <c r="DR95" s="916">
        <v>944.12031310192697</v>
      </c>
      <c r="DS95" s="848">
        <f t="shared" ref="DS95" si="12">+(DR95-DM95)</f>
        <v>-29.257157551109458</v>
      </c>
      <c r="DT95" s="638">
        <f t="shared" ref="DT95" si="13">+(DR95/DM95-1)*100</f>
        <v>-3.0057360513471632</v>
      </c>
      <c r="DU95" s="417"/>
      <c r="DV95" s="708"/>
      <c r="DW95" s="232"/>
    </row>
    <row r="96" spans="1:127" x14ac:dyDescent="0.2">
      <c r="A96" s="171"/>
      <c r="B96" s="105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96"/>
      <c r="DJ96" s="996"/>
      <c r="DK96" s="783"/>
      <c r="DL96" s="783"/>
      <c r="DM96" s="783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5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0">
        <v>171.39097450929464</v>
      </c>
      <c r="DK97" s="810"/>
      <c r="DL97" s="810"/>
      <c r="DM97" s="810"/>
      <c r="DN97" s="320"/>
      <c r="DO97" s="320"/>
      <c r="DP97" s="320"/>
      <c r="DQ97" s="320"/>
      <c r="DR97" s="320"/>
      <c r="DS97" s="480"/>
      <c r="DT97" s="917"/>
      <c r="DU97" s="417"/>
      <c r="DV97" s="226"/>
    </row>
    <row r="98" spans="1:126" x14ac:dyDescent="0.2">
      <c r="A98" s="171"/>
      <c r="B98" s="105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320"/>
      <c r="DO98" s="320"/>
      <c r="DP98" s="320"/>
      <c r="DQ98" s="320"/>
      <c r="DR98" s="320"/>
      <c r="DS98" s="480"/>
      <c r="DT98" s="917"/>
      <c r="DU98" s="417"/>
      <c r="DV98" s="226"/>
    </row>
    <row r="99" spans="1:126" x14ac:dyDescent="0.2">
      <c r="A99" s="171"/>
      <c r="B99" s="105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320"/>
      <c r="DO99" s="320"/>
      <c r="DP99" s="320"/>
      <c r="DQ99" s="320"/>
      <c r="DR99" s="320"/>
      <c r="DS99" s="480"/>
      <c r="DT99" s="917"/>
      <c r="DU99" s="417"/>
      <c r="DV99" s="226"/>
    </row>
    <row r="100" spans="1:126" x14ac:dyDescent="0.2">
      <c r="A100" s="171"/>
      <c r="B100" s="105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320"/>
      <c r="DO100" s="320"/>
      <c r="DP100" s="320"/>
      <c r="DQ100" s="320"/>
      <c r="DR100" s="320"/>
      <c r="DS100" s="480"/>
      <c r="DT100" s="917"/>
      <c r="DU100" s="417"/>
      <c r="DV100" s="226"/>
    </row>
    <row r="101" spans="1:126" hidden="1" x14ac:dyDescent="0.2">
      <c r="A101" s="171"/>
      <c r="B101" s="105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0">
        <v>301.36886375764584</v>
      </c>
      <c r="DK101" s="1000">
        <v>301.36886375764584</v>
      </c>
      <c r="DL101" s="810"/>
      <c r="DM101" s="810"/>
      <c r="DN101" s="320"/>
      <c r="DO101" s="320"/>
      <c r="DP101" s="320"/>
      <c r="DQ101" s="320"/>
      <c r="DR101" s="320"/>
      <c r="DS101" s="480"/>
      <c r="DT101" s="917"/>
      <c r="DU101" s="417"/>
      <c r="DV101" s="226"/>
    </row>
    <row r="102" spans="1:126" x14ac:dyDescent="0.2">
      <c r="A102" s="171"/>
      <c r="B102" s="105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320"/>
      <c r="DO102" s="320"/>
      <c r="DP102" s="320"/>
      <c r="DQ102" s="320"/>
      <c r="DR102" s="320"/>
      <c r="DS102" s="480"/>
      <c r="DT102" s="917"/>
      <c r="DU102" s="417"/>
      <c r="DV102" s="226"/>
    </row>
    <row r="103" spans="1:126" x14ac:dyDescent="0.2">
      <c r="A103" s="171"/>
      <c r="B103" s="105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320"/>
      <c r="DO103" s="320"/>
      <c r="DP103" s="320"/>
      <c r="DQ103" s="320"/>
      <c r="DR103" s="320"/>
      <c r="DS103" s="480"/>
      <c r="DT103" s="917"/>
      <c r="DU103" s="417"/>
      <c r="DV103" s="226"/>
    </row>
    <row r="104" spans="1:126" x14ac:dyDescent="0.2">
      <c r="A104" s="171"/>
      <c r="B104" s="105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320"/>
      <c r="DO104" s="320"/>
      <c r="DP104" s="320"/>
      <c r="DQ104" s="320"/>
      <c r="DR104" s="320"/>
      <c r="DS104" s="480"/>
      <c r="DT104" s="917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320"/>
      <c r="DO105" s="320"/>
      <c r="DP105" s="320"/>
      <c r="DQ105" s="320"/>
      <c r="DR105" s="320"/>
      <c r="DS105" s="480"/>
      <c r="DT105" s="917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320"/>
      <c r="DO106" s="320"/>
      <c r="DP106" s="320"/>
      <c r="DQ106" s="320"/>
      <c r="DR106" s="320"/>
      <c r="DS106" s="480"/>
      <c r="DT106" s="917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320"/>
      <c r="DO107" s="320"/>
      <c r="DP107" s="320"/>
      <c r="DQ107" s="320"/>
      <c r="DR107" s="320"/>
      <c r="DS107" s="480"/>
      <c r="DT107" s="917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97">
        <v>-1.3968824494722032</v>
      </c>
      <c r="DJ108" s="997">
        <v>-1.4049398954604799</v>
      </c>
      <c r="DK108" s="997">
        <v>-0.96962758736219801</v>
      </c>
      <c r="DL108" s="810"/>
      <c r="DM108" s="810"/>
      <c r="DN108" s="320"/>
      <c r="DO108" s="320"/>
      <c r="DP108" s="320"/>
      <c r="DQ108" s="320"/>
      <c r="DR108" s="320"/>
      <c r="DS108" s="924"/>
      <c r="DT108" s="925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96"/>
      <c r="DJ109" s="783"/>
      <c r="DK109" s="321"/>
      <c r="DL109" s="783"/>
      <c r="DM109" s="783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98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595">
        <v>2.5</v>
      </c>
      <c r="DO110" s="595">
        <v>2.5</v>
      </c>
      <c r="DP110" s="595">
        <v>2.5</v>
      </c>
      <c r="DQ110" s="595">
        <v>2.5</v>
      </c>
      <c r="DR110" s="592">
        <v>2.5</v>
      </c>
      <c r="DS110" s="291"/>
      <c r="DT110" s="876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9">
        <v>4</v>
      </c>
      <c r="DJ111" s="617">
        <v>4</v>
      </c>
      <c r="DK111" s="980">
        <v>4</v>
      </c>
      <c r="DL111" s="617">
        <v>4</v>
      </c>
      <c r="DM111" s="980">
        <v>4</v>
      </c>
      <c r="DN111" s="830">
        <v>4</v>
      </c>
      <c r="DO111" s="1005">
        <v>4</v>
      </c>
      <c r="DP111" s="1005">
        <v>4</v>
      </c>
      <c r="DQ111" s="979">
        <v>4</v>
      </c>
      <c r="DR111" s="980">
        <v>4</v>
      </c>
      <c r="DS111" s="874"/>
      <c r="DT111" s="877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61"/>
      <c r="DT113" s="1061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8.85546875" style="834" customWidth="1"/>
    <col min="121" max="121" width="11.42578125" style="834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8"/>
      <c r="DK3" s="928"/>
      <c r="DL3" s="836"/>
      <c r="DM3" s="928"/>
      <c r="DN3" s="928"/>
      <c r="DO3" s="928"/>
      <c r="DP3" s="8"/>
      <c r="DQ3" s="92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7" t="str">
        <f>+entero!D3</f>
        <v>V   A   R   I   A   B   L   E   S     b/</v>
      </c>
      <c r="E4" s="1059" t="str">
        <f>+entero!E3</f>
        <v>2008                          A  fines de Dic*</v>
      </c>
      <c r="F4" s="1059" t="str">
        <f>+entero!F3</f>
        <v>2009                          A  fines de Ene*</v>
      </c>
      <c r="G4" s="1059" t="str">
        <f>+entero!G3</f>
        <v>2009                          A  fines de Feb*</v>
      </c>
      <c r="H4" s="1059" t="str">
        <f>+entero!H3</f>
        <v>2009                          A  fines de Mar*</v>
      </c>
      <c r="I4" s="1059" t="str">
        <f>+entero!I3</f>
        <v>2009                          A  fines de adr*</v>
      </c>
      <c r="J4" s="1059" t="str">
        <f>+entero!J3</f>
        <v>2009                          A  fines de May*</v>
      </c>
      <c r="K4" s="1059" t="str">
        <f>+entero!K3</f>
        <v>2009                          A  fines de Jun*</v>
      </c>
      <c r="L4" s="1059" t="str">
        <f>+entero!L3</f>
        <v>2009                          A  fines de Jul*</v>
      </c>
      <c r="M4" s="1059" t="str">
        <f>+entero!M3</f>
        <v>2009                          A  fines de Ago*</v>
      </c>
      <c r="N4" s="1059" t="str">
        <f>+entero!N3</f>
        <v>2009                          A  fines de Sep*</v>
      </c>
      <c r="O4" s="1059" t="str">
        <f>+entero!O3</f>
        <v>2009                          A  fines de Oct*</v>
      </c>
      <c r="P4" s="1059" t="str">
        <f>+entero!P3</f>
        <v>2009                          A  fines de Nov*</v>
      </c>
      <c r="Q4" s="1059" t="str">
        <f>+entero!Q3</f>
        <v>2009                          A  fines de Dic*</v>
      </c>
      <c r="R4" s="1059" t="str">
        <f>+entero!R3</f>
        <v>2010                          A  fines de Ene*</v>
      </c>
      <c r="S4" s="1059" t="str">
        <f>+entero!S3</f>
        <v>2010                          A  fines de Feb*</v>
      </c>
      <c r="T4" s="1059" t="str">
        <f>+entero!T3</f>
        <v>2010                          A  fines de Mar*</v>
      </c>
      <c r="U4" s="1059" t="str">
        <f>+entero!U3</f>
        <v>2010                          A  fines de adr*</v>
      </c>
      <c r="V4" s="1059" t="str">
        <f>+entero!V3</f>
        <v>2010                          A  fines de May*</v>
      </c>
      <c r="W4" s="1059" t="str">
        <f>+entero!W3</f>
        <v>2010                          A  fines de Jun*</v>
      </c>
      <c r="X4" s="1059" t="str">
        <f>+entero!X3</f>
        <v>2010                          A  fines de Jul*</v>
      </c>
      <c r="Y4" s="1059" t="str">
        <f>+entero!Y3</f>
        <v>2010                          A  fines de Ago*</v>
      </c>
      <c r="Z4" s="1059" t="str">
        <f>+entero!Z3</f>
        <v>2010                          A  fines de Sep*</v>
      </c>
      <c r="AA4" s="1059" t="str">
        <f>+entero!AA3</f>
        <v>2010                          A  fines de Oct*</v>
      </c>
      <c r="AB4" s="1059" t="str">
        <f>+entero!AB3</f>
        <v>2010                          A  fines de Nov*</v>
      </c>
      <c r="AC4" s="1059" t="str">
        <f>+entero!AC3</f>
        <v>2010                          A  fines de Dic*</v>
      </c>
      <c r="AD4" s="1059" t="str">
        <f>+entero!AD3</f>
        <v>2011                          A  fines de Ene*</v>
      </c>
      <c r="AE4" s="1059" t="str">
        <f>+entero!AE3</f>
        <v>2011                          A  fines de Feb*</v>
      </c>
      <c r="AF4" s="1059" t="str">
        <f>+entero!AF3</f>
        <v>2011                          A  fines de Mar*</v>
      </c>
      <c r="AG4" s="1059" t="str">
        <f>+entero!AG3</f>
        <v>2011                          A  fines de adr*</v>
      </c>
      <c r="AH4" s="1059" t="str">
        <f>+entero!AH3</f>
        <v>2011                          A  fines de May*</v>
      </c>
      <c r="AI4" s="1059" t="str">
        <f>+entero!AI3</f>
        <v>2011                          A  fines de Jun*</v>
      </c>
      <c r="AJ4" s="1059" t="str">
        <f>+entero!AJ3</f>
        <v>2011                          A  fines de Jul*</v>
      </c>
      <c r="AK4" s="1059" t="str">
        <f>+entero!AK3</f>
        <v>2011                          A  fines de Ago*</v>
      </c>
      <c r="AL4" s="1059" t="str">
        <f>+entero!AL3</f>
        <v>2011                          A  fines de Sep*</v>
      </c>
      <c r="AM4" s="1059" t="str">
        <f>+entero!AM3</f>
        <v>2011                          A  fines de Oct*</v>
      </c>
      <c r="AN4" s="1059" t="str">
        <f>+entero!AN3</f>
        <v>2011                          A  fines de Nov*</v>
      </c>
      <c r="AO4" s="1059" t="str">
        <f>+entero!AO3</f>
        <v>2011                          A  fines de Dic*</v>
      </c>
      <c r="AP4" s="1059" t="str">
        <f>+entero!AP3</f>
        <v>2012                          A  fines de Ene*</v>
      </c>
      <c r="AQ4" s="1059" t="str">
        <f>+entero!AQ3</f>
        <v>2012                          A  fines de Feb*</v>
      </c>
      <c r="AR4" s="1059" t="str">
        <f>+entero!AR3</f>
        <v>2012                          A  fines de Mar*</v>
      </c>
      <c r="AS4" s="1059" t="str">
        <f>+entero!AS3</f>
        <v>2012                          A  fines de adr*</v>
      </c>
      <c r="AT4" s="1059" t="str">
        <f>+entero!AT3</f>
        <v>2012                          A  fines de May*</v>
      </c>
      <c r="AU4" s="1059" t="str">
        <f>+entero!AU3</f>
        <v>2012                          A  fines de Jun*</v>
      </c>
      <c r="AV4" s="1059" t="str">
        <f>+entero!AV3</f>
        <v>2012                          A  fines de Jul*</v>
      </c>
      <c r="AW4" s="1059" t="str">
        <f>+entero!AW3</f>
        <v>2012                          A  fines de Ago*</v>
      </c>
      <c r="AX4" s="1059" t="str">
        <f>+entero!AX3</f>
        <v>2012                          A  fines de Sep*</v>
      </c>
      <c r="AY4" s="1059" t="str">
        <f>+entero!AY3</f>
        <v>2012                          A  fines de Oct*</v>
      </c>
      <c r="AZ4" s="1059" t="str">
        <f>+entero!AZ3</f>
        <v>2012                          A  fines de Nov*</v>
      </c>
      <c r="BA4" s="1059" t="str">
        <f>+entero!BA3</f>
        <v>2012                          A  fines de Dic*</v>
      </c>
      <c r="BB4" s="1059" t="str">
        <f>+entero!BB3</f>
        <v>2013                          A  fines de Ene*</v>
      </c>
      <c r="BC4" s="1059" t="str">
        <f>+entero!BC3</f>
        <v>2013                          A  fines de Feb*</v>
      </c>
      <c r="BD4" s="1059" t="str">
        <f>+entero!BD3</f>
        <v>2013                          A  fines de Mar*</v>
      </c>
      <c r="BE4" s="1059" t="str">
        <f>+entero!BE3</f>
        <v>2013                          A  fines de adr*</v>
      </c>
      <c r="BF4" s="1059" t="str">
        <f>+entero!BF3</f>
        <v>2013                          A  fines de May*</v>
      </c>
      <c r="BG4" s="1059" t="str">
        <f>+entero!BG3</f>
        <v>2013                          A  fines de Jun*</v>
      </c>
      <c r="BH4" s="1059" t="str">
        <f>+entero!BH3</f>
        <v>2013                          A  fines de Jul*</v>
      </c>
      <c r="BI4" s="1059" t="str">
        <f>+entero!BI3</f>
        <v>2013                          A  fines de Ago*</v>
      </c>
      <c r="BJ4" s="1059" t="str">
        <f>+entero!BJ3</f>
        <v>2013                          A  fines de Sep*</v>
      </c>
      <c r="BK4" s="1059" t="str">
        <f>+entero!BK3</f>
        <v>2013                          A  fines de Oct*</v>
      </c>
      <c r="BL4" s="1059" t="str">
        <f>+entero!BL3</f>
        <v>2013                          A  fines de Nov*</v>
      </c>
      <c r="BM4" s="1059" t="str">
        <f>+entero!BM3</f>
        <v>2013                          A  fines de Dic*</v>
      </c>
      <c r="BN4" s="1059" t="str">
        <f>+entero!BN3</f>
        <v>2014                          A  fines de Ene*</v>
      </c>
      <c r="BO4" s="1059" t="str">
        <f>+entero!BO3</f>
        <v>2014                          A  fines de Feb*</v>
      </c>
      <c r="BP4" s="1059" t="str">
        <f>+entero!BP3</f>
        <v>2014                          A  fines de Mar*</v>
      </c>
      <c r="BQ4" s="1059" t="str">
        <f>+entero!BQ3</f>
        <v>2014                          A  fines de adr*</v>
      </c>
      <c r="BR4" s="1059" t="str">
        <f>+entero!BR3</f>
        <v>2014                          A  fines de May*</v>
      </c>
      <c r="BS4" s="1059" t="str">
        <f>+entero!BS3</f>
        <v>2014                          A  fines de Jun*</v>
      </c>
      <c r="BT4" s="1059" t="str">
        <f>+entero!BT3</f>
        <v>2014                          A  fines de Jul*</v>
      </c>
      <c r="BU4" s="1059" t="str">
        <f>+entero!BU3</f>
        <v>2014                          A  fines de Ago*</v>
      </c>
      <c r="BV4" s="1059" t="str">
        <f>+entero!BV3</f>
        <v>2014                          A  fines de Sep*</v>
      </c>
      <c r="BW4" s="1059" t="str">
        <f>+entero!BW3</f>
        <v>2014                          A  fines de Oct*</v>
      </c>
      <c r="BX4" s="1059" t="str">
        <f>+entero!BX3</f>
        <v>2014                          A  fines de Nov*</v>
      </c>
      <c r="BY4" s="1059" t="str">
        <f>+entero!BY3</f>
        <v>2014                          A  fines de Dic*</v>
      </c>
      <c r="BZ4" s="1059" t="str">
        <f>+entero!BZ3</f>
        <v>2015                         A  fines de Ene*</v>
      </c>
      <c r="CA4" s="1059" t="str">
        <f>+entero!CA3</f>
        <v>2015                         A  fines de Feb*</v>
      </c>
      <c r="CB4" s="1059" t="str">
        <f>+entero!CB3</f>
        <v>2015                         A  fines de Mar*</v>
      </c>
      <c r="CC4" s="1059" t="str">
        <f>+entero!CC3</f>
        <v xml:space="preserve">2015                         A  fines de adr* </v>
      </c>
      <c r="CD4" s="1059" t="str">
        <f>+entero!CD3</f>
        <v xml:space="preserve">2015                         A  fines de May* </v>
      </c>
      <c r="CE4" s="1059" t="str">
        <f>+entero!CE3</f>
        <v xml:space="preserve">2015                         A  fines de Jun* </v>
      </c>
      <c r="CF4" s="1059" t="str">
        <f>+entero!CF3</f>
        <v xml:space="preserve">2015                         A  fines de Jul* </v>
      </c>
      <c r="CG4" s="1059" t="str">
        <f>+entero!CG3</f>
        <v xml:space="preserve">2015                         A  fines de Ago* </v>
      </c>
      <c r="CH4" s="1059" t="str">
        <f>+entero!CH3</f>
        <v xml:space="preserve">2015                         A  fines de Sep* </v>
      </c>
      <c r="CI4" s="1059" t="str">
        <f>+entero!CI3</f>
        <v xml:space="preserve">2015                         A  fines de Oct* </v>
      </c>
      <c r="CJ4" s="1059" t="str">
        <f>+entero!CJ3</f>
        <v xml:space="preserve">2015                         A  fines de Nov* </v>
      </c>
      <c r="CK4" s="1059" t="str">
        <f>+entero!CK3</f>
        <v xml:space="preserve">2015                         A  fines de Dic* </v>
      </c>
      <c r="CL4" s="1059" t="str">
        <f>+entero!CL3</f>
        <v xml:space="preserve">2016                         A  fines de Ene* </v>
      </c>
      <c r="CM4" s="1059" t="str">
        <f>+entero!CM3</f>
        <v xml:space="preserve">2016                         A  fines de Feb* </v>
      </c>
      <c r="CN4" s="1059" t="str">
        <f>+entero!CN3</f>
        <v xml:space="preserve">2016                         A  fines de Mar* </v>
      </c>
      <c r="CO4" s="1059" t="str">
        <f>+entero!CO3</f>
        <v xml:space="preserve">2016                         A  fines de adr* </v>
      </c>
      <c r="CP4" s="1059" t="str">
        <f>+entero!CP3</f>
        <v xml:space="preserve">2016                         A  fines de May* </v>
      </c>
      <c r="CQ4" s="1059" t="str">
        <f>+entero!CQ3</f>
        <v xml:space="preserve">2016                         A  fines de Jun* </v>
      </c>
      <c r="CR4" s="1059" t="str">
        <f>+entero!CR3</f>
        <v xml:space="preserve">2016                         A  fines de Jul* </v>
      </c>
      <c r="CS4" s="1059" t="str">
        <f>+entero!CS3</f>
        <v xml:space="preserve">2016                         A  fines de Ago* </v>
      </c>
      <c r="CT4" s="1059" t="str">
        <f>+entero!CT3</f>
        <v xml:space="preserve">2016                         A  fines de Sep* </v>
      </c>
      <c r="CU4" s="1059" t="str">
        <f>+entero!CU3</f>
        <v xml:space="preserve">2016                         A  fines de Oct* </v>
      </c>
      <c r="CV4" s="1059" t="str">
        <f>+entero!CV3</f>
        <v xml:space="preserve">2016                         A  fines de Nov* </v>
      </c>
      <c r="CW4" s="1059" t="str">
        <f>+entero!CW3</f>
        <v>2016                         A  fines de Dic* 15</v>
      </c>
      <c r="CX4" s="1059" t="str">
        <f>+entero!CX3</f>
        <v xml:space="preserve">2017                         A  fines de Ene* </v>
      </c>
      <c r="CY4" s="1059" t="str">
        <f>+entero!CY3</f>
        <v xml:space="preserve">2017                         A  fines de Feb* </v>
      </c>
      <c r="CZ4" s="1059" t="str">
        <f>+entero!CZ3</f>
        <v xml:space="preserve">2017                         A  fines de Mar* </v>
      </c>
      <c r="DA4" s="1059" t="str">
        <f>+entero!DA3</f>
        <v xml:space="preserve">2017                         A  fines de Abr* </v>
      </c>
      <c r="DB4" s="1059" t="str">
        <f>+entero!DB3</f>
        <v xml:space="preserve">2017                         A  fines de May* </v>
      </c>
      <c r="DC4" s="1059" t="str">
        <f>+entero!DC3</f>
        <v xml:space="preserve">2017                         A  fines de Jun* </v>
      </c>
      <c r="DD4" s="1059" t="str">
        <f>+entero!DD3</f>
        <v xml:space="preserve">2017                         A  fines de Jul* </v>
      </c>
      <c r="DE4" s="1059" t="str">
        <f>+entero!DE3</f>
        <v xml:space="preserve">2017                         A  fines de Ago* </v>
      </c>
      <c r="DF4" s="1059" t="str">
        <f>+entero!DF3</f>
        <v xml:space="preserve">2017                         A  fines de Sep* </v>
      </c>
      <c r="DG4" s="1059" t="str">
        <f>+entero!DG3</f>
        <v xml:space="preserve">2017                         A  fines de Oct* </v>
      </c>
      <c r="DH4" s="1048" t="s">
        <v>237</v>
      </c>
      <c r="DI4" s="1048" t="str">
        <f>+entero!DI3</f>
        <v>2017
A fines de Dic</v>
      </c>
      <c r="DJ4" s="1048" t="str">
        <f>+entero!DJ3</f>
        <v>2018
A fines de Ene</v>
      </c>
      <c r="DK4" s="1048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1071" t="str">
        <f>+entero!DN3</f>
        <v>Semana 3°</v>
      </c>
      <c r="DO4" s="1072"/>
      <c r="DP4" s="1072"/>
      <c r="DQ4" s="1072"/>
      <c r="DR4" s="1073"/>
      <c r="DS4" s="1068" t="s">
        <v>254</v>
      </c>
      <c r="DT4" s="1069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7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066"/>
      <c r="AT5" s="1066"/>
      <c r="AU5" s="1066"/>
      <c r="AV5" s="1066"/>
      <c r="AW5" s="1066"/>
      <c r="AX5" s="1066"/>
      <c r="AY5" s="1066"/>
      <c r="AZ5" s="1066"/>
      <c r="BA5" s="1066"/>
      <c r="BB5" s="1066"/>
      <c r="BC5" s="1066"/>
      <c r="BD5" s="1066"/>
      <c r="BE5" s="1066"/>
      <c r="BF5" s="1066"/>
      <c r="BG5" s="1066"/>
      <c r="BH5" s="1066"/>
      <c r="BI5" s="1066"/>
      <c r="BJ5" s="1066"/>
      <c r="BK5" s="1066"/>
      <c r="BL5" s="1066"/>
      <c r="BM5" s="1066"/>
      <c r="BN5" s="1066"/>
      <c r="BO5" s="1066"/>
      <c r="BP5" s="1066"/>
      <c r="BQ5" s="1066"/>
      <c r="BR5" s="1066"/>
      <c r="BS5" s="1066"/>
      <c r="BT5" s="1066"/>
      <c r="BU5" s="1066"/>
      <c r="BV5" s="1066"/>
      <c r="BW5" s="1066"/>
      <c r="BX5" s="1066"/>
      <c r="BY5" s="1066"/>
      <c r="BZ5" s="1066"/>
      <c r="CA5" s="1066"/>
      <c r="CB5" s="1066"/>
      <c r="CC5" s="1066"/>
      <c r="CD5" s="1066"/>
      <c r="CE5" s="1066"/>
      <c r="CF5" s="1066"/>
      <c r="CG5" s="1066"/>
      <c r="CH5" s="1066"/>
      <c r="CI5" s="1066"/>
      <c r="CJ5" s="1066"/>
      <c r="CK5" s="1066"/>
      <c r="CL5" s="1066"/>
      <c r="CM5" s="1066"/>
      <c r="CN5" s="1066"/>
      <c r="CO5" s="1066"/>
      <c r="CP5" s="1066"/>
      <c r="CQ5" s="1066"/>
      <c r="CR5" s="1066"/>
      <c r="CS5" s="1066"/>
      <c r="CT5" s="1066"/>
      <c r="CU5" s="1066"/>
      <c r="CV5" s="1066"/>
      <c r="CW5" s="1066"/>
      <c r="CX5" s="1066"/>
      <c r="CY5" s="1066"/>
      <c r="CZ5" s="1066"/>
      <c r="DA5" s="1066"/>
      <c r="DB5" s="1066"/>
      <c r="DC5" s="1066"/>
      <c r="DD5" s="1066"/>
      <c r="DE5" s="1066"/>
      <c r="DF5" s="1066"/>
      <c r="DG5" s="1066"/>
      <c r="DH5" s="1070"/>
      <c r="DI5" s="1049">
        <f>+entero!DI4</f>
        <v>0</v>
      </c>
      <c r="DJ5" s="1049">
        <f>+entero!DJ4</f>
        <v>0</v>
      </c>
      <c r="DK5" s="1049">
        <f>+entero!DK4</f>
        <v>0</v>
      </c>
      <c r="DL5" s="879">
        <f>+entero!DL4</f>
        <v>43161</v>
      </c>
      <c r="DM5" s="879">
        <f>+entero!DM4</f>
        <v>43168</v>
      </c>
      <c r="DN5" s="887">
        <f>+entero!DN4</f>
        <v>43171</v>
      </c>
      <c r="DO5" s="888">
        <f>+entero!DO4</f>
        <v>43172</v>
      </c>
      <c r="DP5" s="888">
        <f>+entero!DP4</f>
        <v>43173</v>
      </c>
      <c r="DQ5" s="888">
        <f>+entero!DQ4</f>
        <v>43174</v>
      </c>
      <c r="DR5" s="880">
        <f>+entero!DR4</f>
        <v>43175</v>
      </c>
      <c r="DS5" s="1012" t="s">
        <v>248</v>
      </c>
      <c r="DT5" s="893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1008"/>
      <c r="DO6" s="741"/>
      <c r="DP6" s="741"/>
      <c r="DQ6" s="741"/>
      <c r="DR6" s="929"/>
      <c r="DS6" s="933"/>
      <c r="DT6" s="92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9">
        <f>+entero!DN7</f>
        <v>9950.6390179400023</v>
      </c>
      <c r="DO7" s="485">
        <f>+entero!DO7</f>
        <v>9930.3372236600007</v>
      </c>
      <c r="DP7" s="485">
        <f>+entero!DP7</f>
        <v>9925.9731529600012</v>
      </c>
      <c r="DQ7" s="485">
        <f>+entero!DQ7</f>
        <v>9903.0368063200003</v>
      </c>
      <c r="DR7" s="930">
        <f>+entero!DR7</f>
        <v>9873.0071098400003</v>
      </c>
      <c r="DS7" s="789">
        <f>+entero!DS7</f>
        <v>-5.7576171199998498</v>
      </c>
      <c r="DT7" s="930">
        <f>+entero!DT7</f>
        <v>-5.8282763879236033E-2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9">
        <f>+entero!DN8</f>
        <v>7846.9877599400006</v>
      </c>
      <c r="DO8" s="485">
        <f>+entero!DO8</f>
        <v>7825.0854404000011</v>
      </c>
      <c r="DP8" s="485">
        <f>+entero!DP8</f>
        <v>7817.2717551000005</v>
      </c>
      <c r="DQ8" s="485">
        <f>+entero!DQ8</f>
        <v>7794.4084207300002</v>
      </c>
      <c r="DR8" s="930">
        <f>+entero!DR8</f>
        <v>7777.8323149999997</v>
      </c>
      <c r="DS8" s="789">
        <f>+entero!DS8</f>
        <v>3.4771995999990395</v>
      </c>
      <c r="DT8" s="930">
        <f>+entero!DT8</f>
        <v>4.4726534206174229E-2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9">
        <f>+entero!DN9</f>
        <v>241.84149282000001</v>
      </c>
      <c r="DO9" s="485">
        <f>+entero!DO9</f>
        <v>241.90324840000002</v>
      </c>
      <c r="DP9" s="485">
        <f>+entero!DP9</f>
        <v>242.14693254000002</v>
      </c>
      <c r="DQ9" s="485">
        <f>+entero!DQ9</f>
        <v>242.78618614999999</v>
      </c>
      <c r="DR9" s="930">
        <f>+entero!DR9</f>
        <v>242.56419992000002</v>
      </c>
      <c r="DS9" s="789">
        <f>+entero!DS9</f>
        <v>5.3410230000025649E-2</v>
      </c>
      <c r="DT9" s="930">
        <f>+entero!DT9</f>
        <v>2.20238571934539E-2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9">
        <f>+entero!DN10</f>
        <v>1824.08568442</v>
      </c>
      <c r="DO10" s="485">
        <f>+entero!DO10</f>
        <v>1825.6148210499998</v>
      </c>
      <c r="DP10" s="485">
        <f>+entero!DP10</f>
        <v>1828.7827400000001</v>
      </c>
      <c r="DQ10" s="485">
        <f>+entero!DQ10</f>
        <v>1827.9707589899999</v>
      </c>
      <c r="DR10" s="930">
        <f>+entero!DR10</f>
        <v>1814.7737814</v>
      </c>
      <c r="DS10" s="789">
        <f>+entero!DS10</f>
        <v>-9.2965582399999676</v>
      </c>
      <c r="DT10" s="930">
        <f>+entero!DT10</f>
        <v>-0.50966007384533052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9">
        <f>+entero!DN11</f>
        <v>37.72408076</v>
      </c>
      <c r="DO11" s="485">
        <f>+entero!DO11</f>
        <v>37.733713809999998</v>
      </c>
      <c r="DP11" s="485">
        <f>+entero!DP11</f>
        <v>37.771725319999994</v>
      </c>
      <c r="DQ11" s="485">
        <f>+entero!DQ11</f>
        <v>37.871440450000001</v>
      </c>
      <c r="DR11" s="930">
        <f>+entero!DR11</f>
        <v>37.836813520000007</v>
      </c>
      <c r="DS11" s="789">
        <f>+entero!DS11</f>
        <v>8.3312900000080958E-3</v>
      </c>
      <c r="DT11" s="930">
        <f>+entero!DT11</f>
        <v>2.2023854801656029E-2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9">
        <f>+entero!DN12</f>
        <v>9950.5834546200022</v>
      </c>
      <c r="DO12" s="485">
        <f>+entero!DO12</f>
        <v>9930.281510230001</v>
      </c>
      <c r="DP12" s="485">
        <f>+entero!DP12</f>
        <v>9925.9174395299997</v>
      </c>
      <c r="DQ12" s="485">
        <f>+entero!DQ12</f>
        <v>9902.9810928900006</v>
      </c>
      <c r="DR12" s="930">
        <f>+entero!DR12</f>
        <v>9873.0058709200002</v>
      </c>
      <c r="DS12" s="789">
        <f>+entero!DS12</f>
        <v>-5.7577127200001996</v>
      </c>
      <c r="DT12" s="930">
        <f>+entero!DT12</f>
        <v>-5.8283738357045589E-2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2361.8364655364426</v>
      </c>
      <c r="DL13" s="787">
        <f>+entero!DL13</f>
        <v>2335.9186380072888</v>
      </c>
      <c r="DM13" s="787">
        <f>+entero!DM13</f>
        <v>2327.0230448017492</v>
      </c>
      <c r="DN13" s="789">
        <f>+entero!DN13</f>
        <v>2305.9062953250727</v>
      </c>
      <c r="DO13" s="485">
        <f>+entero!DO13</f>
        <v>2325.8009524241979</v>
      </c>
      <c r="DP13" s="485">
        <f>+entero!DP13</f>
        <v>2323.6336951064141</v>
      </c>
      <c r="DQ13" s="485">
        <f>+entero!DQ13</f>
        <v>2331.1705029416912</v>
      </c>
      <c r="DR13" s="930">
        <f>+entero!DR13</f>
        <v>2364.2807437113711</v>
      </c>
      <c r="DS13" s="789">
        <f>+entero!DS13</f>
        <v>37.257698909621922</v>
      </c>
      <c r="DT13" s="930">
        <f>+entero!DT13</f>
        <v>1.6010885235043348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9">
        <f>+entero!DN14</f>
        <v>1409.8303786800002</v>
      </c>
      <c r="DO14" s="485">
        <f>+entero!DO14</f>
        <v>1415.2805418399998</v>
      </c>
      <c r="DP14" s="485">
        <f>+entero!DP14</f>
        <v>1415.1881367399997</v>
      </c>
      <c r="DQ14" s="485">
        <f>+entero!DQ14</f>
        <v>1415.2482557099997</v>
      </c>
      <c r="DR14" s="930">
        <f>+entero!DR14</f>
        <v>1415.2326693299997</v>
      </c>
      <c r="DS14" s="789">
        <f>+entero!DS14</f>
        <v>5.3878710699996191</v>
      </c>
      <c r="DT14" s="930">
        <f>+entero!DT14</f>
        <v>0.38216058084188376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9">
        <f>+entero!DN15</f>
        <v>496.75237334000002</v>
      </c>
      <c r="DO15" s="485">
        <f>+entero!DO15</f>
        <v>496.80015595999998</v>
      </c>
      <c r="DP15" s="485">
        <f>+entero!DP15</f>
        <v>496.82542482999997</v>
      </c>
      <c r="DQ15" s="485">
        <f>+entero!DQ15</f>
        <v>496.84438662000002</v>
      </c>
      <c r="DR15" s="930">
        <f>+entero!DR15</f>
        <v>496.86736407000001</v>
      </c>
      <c r="DS15" s="789">
        <f>+entero!DS15</f>
        <v>0.16857224000000315</v>
      </c>
      <c r="DT15" s="930">
        <f>+entero!DT15</f>
        <v>3.3938524267185244E-2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9">
        <f>+entero!DN16</f>
        <v>123.10682801</v>
      </c>
      <c r="DO16" s="485">
        <f>+entero!DO16</f>
        <v>123.11657002</v>
      </c>
      <c r="DP16" s="485">
        <f>+entero!DP16</f>
        <v>123.12280726</v>
      </c>
      <c r="DQ16" s="485">
        <f>+entero!DQ16</f>
        <v>123.12715381999999</v>
      </c>
      <c r="DR16" s="930">
        <f>+entero!DR16</f>
        <v>123.13270231999999</v>
      </c>
      <c r="DS16" s="789">
        <f>+entero!DS16</f>
        <v>3.8733069999992153E-2</v>
      </c>
      <c r="DT16" s="930">
        <f>+entero!DT16</f>
        <v>3.1466261292889541E-2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9">
        <f>+entero!DN17</f>
        <v>242.37926227</v>
      </c>
      <c r="DO17" s="485">
        <f>+entero!DO17</f>
        <v>242.40110141</v>
      </c>
      <c r="DP17" s="485">
        <f>+entero!DP17</f>
        <v>242.41353984</v>
      </c>
      <c r="DQ17" s="485">
        <f>+entero!DQ17</f>
        <v>242.42597814000001</v>
      </c>
      <c r="DR17" s="930">
        <f>+entero!DR17</f>
        <v>242.43841646999999</v>
      </c>
      <c r="DS17" s="789">
        <f>+entero!DS17</f>
        <v>8.7064049999980853E-2</v>
      </c>
      <c r="DT17" s="930">
        <f>+entero!DT17</f>
        <v>3.5924722156743805E-2</v>
      </c>
      <c r="DU17" s="822"/>
      <c r="DV17" s="822"/>
      <c r="DW17" s="822"/>
      <c r="DX17" s="822"/>
      <c r="DY17" s="822"/>
      <c r="DZ17" s="822"/>
      <c r="EA17" s="822"/>
      <c r="EB17" s="822"/>
      <c r="EC17" s="823"/>
      <c r="ED17" s="823"/>
      <c r="EE17" s="823"/>
      <c r="EF17" s="823"/>
      <c r="EG17" s="823"/>
      <c r="EH17" s="823"/>
      <c r="EI17" s="823"/>
      <c r="EJ17" s="823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13188.530061906442</v>
      </c>
      <c r="DL18" s="787">
        <f>+entero!DL18</f>
        <v>13121.771951167286</v>
      </c>
      <c r="DM18" s="787">
        <f>+entero!DM18</f>
        <v>13067.930741941751</v>
      </c>
      <c r="DN18" s="789">
        <f>+entero!DN18</f>
        <v>13118.728213565075</v>
      </c>
      <c r="DO18" s="485">
        <f>+entero!DO18</f>
        <v>13118.400290044197</v>
      </c>
      <c r="DP18" s="485">
        <f>+entero!DP18</f>
        <v>13111.912906566415</v>
      </c>
      <c r="DQ18" s="485">
        <f>+entero!DQ18</f>
        <v>13096.549114411691</v>
      </c>
      <c r="DR18" s="930">
        <f>+entero!DR18</f>
        <v>13099.725097491371</v>
      </c>
      <c r="DS18" s="789">
        <f>+entero!DS18</f>
        <v>31.794355549620377</v>
      </c>
      <c r="DT18" s="930">
        <f>+entero!DT18</f>
        <v>0.24330061260253721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9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2.5</v>
      </c>
      <c r="DR19" s="930">
        <f>+entero!DR19</f>
        <v>0</v>
      </c>
      <c r="DS19" s="789">
        <f>+entero!DS19</f>
        <v>0</v>
      </c>
      <c r="DT19" s="93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9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30">
        <f>+entero!DR20</f>
        <v>0</v>
      </c>
      <c r="DS20" s="789">
        <f>+entero!DS20</f>
        <v>0</v>
      </c>
      <c r="DT20" s="93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2</v>
      </c>
      <c r="DN21" s="789">
        <f>+entero!DN21</f>
        <v>1</v>
      </c>
      <c r="DO21" s="485">
        <f>+entero!DO21</f>
        <v>2.5</v>
      </c>
      <c r="DP21" s="485">
        <f>+entero!DP21</f>
        <v>0</v>
      </c>
      <c r="DQ21" s="485">
        <f>+entero!DQ21</f>
        <v>12.7</v>
      </c>
      <c r="DR21" s="930">
        <f>+entero!DR21</f>
        <v>2.1</v>
      </c>
      <c r="DS21" s="789">
        <f>+entero!DS21</f>
        <v>0</v>
      </c>
      <c r="DT21" s="930">
        <f>+entero!DT21</f>
        <v>0</v>
      </c>
      <c r="DU21" s="822"/>
      <c r="DV21" s="822"/>
      <c r="DW21" s="822"/>
      <c r="DX21" s="822"/>
      <c r="DY21" s="822"/>
      <c r="DZ21" s="822"/>
      <c r="EA21" s="822"/>
      <c r="EB21" s="822"/>
      <c r="EC21" s="823"/>
      <c r="ED21" s="823"/>
      <c r="EE21" s="823"/>
      <c r="EF21" s="823"/>
      <c r="EG21" s="823"/>
      <c r="EH21" s="823"/>
      <c r="EI21" s="823"/>
      <c r="EJ21" s="823"/>
    </row>
    <row r="22" spans="2:140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9">
        <f>+entero!DN22</f>
        <v>0</v>
      </c>
      <c r="DO22" s="485">
        <f>+entero!DO22</f>
        <v>0</v>
      </c>
      <c r="DP22" s="485">
        <f>+entero!DP22</f>
        <v>0</v>
      </c>
      <c r="DQ22" s="485">
        <f>+entero!DQ22</f>
        <v>1.3</v>
      </c>
      <c r="DR22" s="930">
        <f>+entero!DR22</f>
        <v>0</v>
      </c>
      <c r="DS22" s="789">
        <f>+entero!DS22</f>
        <v>0</v>
      </c>
      <c r="DT22" s="930">
        <f>+entero!DT22</f>
        <v>0</v>
      </c>
      <c r="DU22" s="822"/>
      <c r="DV22" s="822"/>
      <c r="DW22" s="822"/>
      <c r="DX22" s="822"/>
      <c r="DY22" s="822"/>
      <c r="DZ22" s="822"/>
      <c r="EA22" s="822"/>
      <c r="EB22" s="822"/>
      <c r="EC22" s="823"/>
      <c r="ED22" s="823"/>
      <c r="EE22" s="823"/>
      <c r="EF22" s="823"/>
      <c r="EG22" s="823"/>
      <c r="EH22" s="823"/>
      <c r="EI22" s="823"/>
      <c r="EJ22" s="823"/>
    </row>
    <row r="23" spans="2:140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0.1115666</v>
      </c>
      <c r="DN23" s="789">
        <f>+entero!DN23</f>
        <v>0.118924</v>
      </c>
      <c r="DO23" s="485">
        <f>+entero!DO23</f>
        <v>3.446022E-2</v>
      </c>
      <c r="DP23" s="485">
        <f>+entero!DP23</f>
        <v>9.1913999999999996E-2</v>
      </c>
      <c r="DQ23" s="485">
        <f>+entero!DQ23</f>
        <v>0.17838660999999997</v>
      </c>
      <c r="DR23" s="930">
        <f>+entero!DR23</f>
        <v>0.17275689999999999</v>
      </c>
      <c r="DS23" s="789">
        <f>+entero!DS23</f>
        <v>0</v>
      </c>
      <c r="DT23" s="930">
        <f>+entero!DT23</f>
        <v>0</v>
      </c>
      <c r="DU23" s="822"/>
      <c r="DV23" s="822"/>
      <c r="DW23" s="822"/>
      <c r="DX23" s="822"/>
      <c r="DY23" s="822"/>
      <c r="DZ23" s="822"/>
      <c r="EA23" s="822"/>
      <c r="EB23" s="822"/>
      <c r="EC23" s="823"/>
      <c r="ED23" s="823"/>
      <c r="EE23" s="823"/>
      <c r="EF23" s="823"/>
      <c r="EG23" s="823"/>
      <c r="EH23" s="823"/>
      <c r="EI23" s="823"/>
      <c r="EJ23" s="823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9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30">
        <f>+entero!DR24</f>
        <v>0</v>
      </c>
      <c r="DS24" s="789">
        <f>+entero!DS24</f>
        <v>0</v>
      </c>
      <c r="DT24" s="93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9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30">
        <f>+entero!DR25</f>
        <v>0</v>
      </c>
      <c r="DS25" s="789">
        <f>+entero!DS25</f>
        <v>0</v>
      </c>
      <c r="DT25" s="93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</v>
      </c>
      <c r="DN26" s="789">
        <f>+entero!DN26</f>
        <v>0</v>
      </c>
      <c r="DO26" s="485">
        <f>+entero!DO26</f>
        <v>23</v>
      </c>
      <c r="DP26" s="485">
        <f>+entero!DP26</f>
        <v>3.5</v>
      </c>
      <c r="DQ26" s="485">
        <f>+entero!DQ26</f>
        <v>1</v>
      </c>
      <c r="DR26" s="930">
        <f>+entero!DR26</f>
        <v>0</v>
      </c>
      <c r="DS26" s="789">
        <f>+entero!DS26</f>
        <v>0</v>
      </c>
      <c r="DT26" s="93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1007"/>
      <c r="DP27" s="831"/>
      <c r="DQ27" s="981"/>
      <c r="DR27" s="932"/>
      <c r="DS27" s="931"/>
      <c r="DT27" s="93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5"/>
      <c r="DQ36" s="757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170"/>
      <c r="DQ170" s="777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170"/>
      <c r="DQ171" s="777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170"/>
      <c r="DQ172" s="777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</sheetData>
  <mergeCells count="114">
    <mergeCell ref="DK4:DK5"/>
    <mergeCell ref="DS4:DT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N4:DR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19" width="9.42578125" style="834" customWidth="1"/>
    <col min="120" max="120" width="9.28515625" customWidth="1"/>
    <col min="121" max="121" width="9.28515625" style="834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4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8" t="s">
        <v>237</v>
      </c>
      <c r="DI3" s="1048" t="s">
        <v>249</v>
      </c>
      <c r="DJ3" s="1048" t="str">
        <f>+entero!DJ3</f>
        <v>2018
A fines de Ene</v>
      </c>
      <c r="DK3" s="104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1" t="str">
        <f>+entero!DN3</f>
        <v>Semana 3°</v>
      </c>
      <c r="DO3" s="1072"/>
      <c r="DP3" s="1072"/>
      <c r="DQ3" s="1072"/>
      <c r="DR3" s="1073"/>
      <c r="DS3" s="1076" t="s">
        <v>254</v>
      </c>
      <c r="DT3" s="1077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5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70"/>
      <c r="DI4" s="1049"/>
      <c r="DJ4" s="1049"/>
      <c r="DK4" s="1049"/>
      <c r="DL4" s="880">
        <f>+entero!DL4</f>
        <v>43161</v>
      </c>
      <c r="DM4" s="880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94"/>
      <c r="DO5" s="324"/>
      <c r="DP5" s="324"/>
      <c r="DQ5" s="324"/>
      <c r="DR5" s="934"/>
      <c r="DS5" s="894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895">
        <f>+entero!DN28</f>
        <v>63950.438175944379</v>
      </c>
      <c r="DO6" s="935">
        <f>+entero!DO28</f>
        <v>63691.826862481699</v>
      </c>
      <c r="DP6" s="935">
        <f>+entero!DP28</f>
        <v>63465.054334494802</v>
      </c>
      <c r="DQ6" s="935">
        <f>+entero!DQ28</f>
        <v>63402.935186617928</v>
      </c>
      <c r="DR6" s="936">
        <f>+entero!DR28</f>
        <v>63670.160634518041</v>
      </c>
      <c r="DS6" s="895">
        <f>+entero!DS28</f>
        <v>-464.75369143419812</v>
      </c>
      <c r="DT6" s="936">
        <f>+entero!DT28</f>
        <v>-0.72465005421569195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895">
        <f>+entero!DN29</f>
        <v>44786.187998000001</v>
      </c>
      <c r="DO7" s="935">
        <f>+entero!DO29</f>
        <v>44784.496123500001</v>
      </c>
      <c r="DP7" s="935">
        <f>+entero!DP29</f>
        <v>44635.0937768</v>
      </c>
      <c r="DQ7" s="935">
        <f>+entero!DQ29</f>
        <v>44517.1615227</v>
      </c>
      <c r="DR7" s="936">
        <f>+entero!DR29</f>
        <v>44411.853045900003</v>
      </c>
      <c r="DS7" s="895">
        <f>+entero!DS29</f>
        <v>-446.24724509999942</v>
      </c>
      <c r="DT7" s="936">
        <f>+entero!DT29</f>
        <v>-0.99479746624386856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895">
        <f>+entero!DN30</f>
        <v>-23474.814500370445</v>
      </c>
      <c r="DO8" s="935">
        <f>+entero!DO30</f>
        <v>-23337.235036363305</v>
      </c>
      <c r="DP8" s="935">
        <f>+entero!DP30</f>
        <v>-23456.699858000804</v>
      </c>
      <c r="DQ8" s="935">
        <f>+entero!DQ30</f>
        <v>-23417.288774211112</v>
      </c>
      <c r="DR8" s="936">
        <f>+entero!DR30</f>
        <v>-23316.967228316418</v>
      </c>
      <c r="DS8" s="895">
        <f>+entero!DS30</f>
        <v>-406.74933591481749</v>
      </c>
      <c r="DT8" s="936">
        <f>+entero!DT30</f>
        <v>1.7754057941531842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895">
        <f>+entero!DN31</f>
        <v>2225.9658105600447</v>
      </c>
      <c r="DO9" s="935">
        <f>+entero!DO31</f>
        <v>2138.8940640692599</v>
      </c>
      <c r="DP9" s="935">
        <f>+entero!DP31</f>
        <v>1973.1664551210724</v>
      </c>
      <c r="DQ9" s="935">
        <f>+entero!DQ31</f>
        <v>2083.9022169244745</v>
      </c>
      <c r="DR9" s="936">
        <f>+entero!DR31</f>
        <v>2170.5758619230801</v>
      </c>
      <c r="DS9" s="895">
        <f>+entero!DS31</f>
        <v>-669.74716416173578</v>
      </c>
      <c r="DT9" s="936">
        <f>+entero!DT31</f>
        <v>-23.579964603002736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895">
        <f>+entero!DN32</f>
        <v>5510.8912344831997</v>
      </c>
      <c r="DO10" s="935">
        <f>+entero!DO32</f>
        <v>5510.9117652284003</v>
      </c>
      <c r="DP10" s="935">
        <f>+entero!DP32</f>
        <v>5510.9512598261999</v>
      </c>
      <c r="DQ10" s="935">
        <f>+entero!DQ32</f>
        <v>5510.9355218886003</v>
      </c>
      <c r="DR10" s="936">
        <f>+entero!DR32</f>
        <v>5510.8833424648001</v>
      </c>
      <c r="DS10" s="895">
        <f>+entero!DS32</f>
        <v>-3.9402468000844237E-3</v>
      </c>
      <c r="DT10" s="936">
        <f>+entero!DT32</f>
        <v>-7.1499317588763489E-5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896"/>
      <c r="DO11" s="937"/>
      <c r="DP11" s="937"/>
      <c r="DQ11" s="937"/>
      <c r="DR11" s="938"/>
      <c r="DS11" s="896"/>
      <c r="DT11" s="93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70851.77982407411</v>
      </c>
      <c r="DL12" s="788">
        <f>+entero!DL34</f>
        <v>70838.31358529412</v>
      </c>
      <c r="DM12" s="788">
        <f>+entero!DM34</f>
        <v>70999.036929384121</v>
      </c>
      <c r="DN12" s="895">
        <f>+entero!DN34</f>
        <v>71037.308975084117</v>
      </c>
      <c r="DO12" s="935">
        <f>+entero!DO34</f>
        <v>70652.310724804105</v>
      </c>
      <c r="DP12" s="935">
        <f>+entero!DP34</f>
        <v>70560.683929084116</v>
      </c>
      <c r="DQ12" s="935">
        <f>+entero!DQ34</f>
        <v>70418.629564374118</v>
      </c>
      <c r="DR12" s="936">
        <f>+entero!DR34</f>
        <v>70559.796488194115</v>
      </c>
      <c r="DS12" s="895">
        <f>+entero!DS34</f>
        <v>-439.24044119000609</v>
      </c>
      <c r="DT12" s="936">
        <f>+entero!DT34</f>
        <v>-0.61865690041242871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124107.66955769538</v>
      </c>
      <c r="DL13" s="788">
        <f>+entero!DL35</f>
        <v>125377.38764917539</v>
      </c>
      <c r="DM13" s="788">
        <f>+entero!DM35</f>
        <v>125122.65708857538</v>
      </c>
      <c r="DN13" s="895">
        <f>+entero!DN35</f>
        <v>124436.20046131538</v>
      </c>
      <c r="DO13" s="935">
        <f>+entero!DO35</f>
        <v>124050.40672887537</v>
      </c>
      <c r="DP13" s="935">
        <f>+entero!DP35</f>
        <v>123884.53698952538</v>
      </c>
      <c r="DQ13" s="935">
        <f>+entero!DQ35</f>
        <v>123746.17069250539</v>
      </c>
      <c r="DR13" s="936">
        <f>+entero!DR35</f>
        <v>124078.04772622537</v>
      </c>
      <c r="DS13" s="895">
        <f>+entero!DS35</f>
        <v>-1044.6093623500055</v>
      </c>
      <c r="DT13" s="936">
        <f>+entero!DT35</f>
        <v>-0.83486826978946826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205952.02821874293</v>
      </c>
      <c r="DL14" s="788">
        <f>+entero!DL36</f>
        <v>207329.97091386298</v>
      </c>
      <c r="DM14" s="788">
        <f>+entero!DM36</f>
        <v>207101.88110147294</v>
      </c>
      <c r="DN14" s="895">
        <f>+entero!DN36</f>
        <v>206450.08177879293</v>
      </c>
      <c r="DO14" s="935">
        <f>+entero!DO36</f>
        <v>206064.19691482294</v>
      </c>
      <c r="DP14" s="935">
        <f>+entero!DP36</f>
        <v>205854.96407028296</v>
      </c>
      <c r="DQ14" s="935">
        <f>+entero!DQ36</f>
        <v>205698.72810055295</v>
      </c>
      <c r="DR14" s="936">
        <f>+entero!DR36</f>
        <v>206035.98791634294</v>
      </c>
      <c r="DS14" s="895">
        <f>+entero!DS36</f>
        <v>-1065.8931851300003</v>
      </c>
      <c r="DT14" s="936">
        <f>+entero!DT36</f>
        <v>-0.51467093367816297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897"/>
      <c r="DO15" s="939"/>
      <c r="DP15" s="939"/>
      <c r="DQ15" s="939"/>
      <c r="DR15" s="940"/>
      <c r="DS15" s="897"/>
      <c r="DT15" s="94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90.064663803676936</v>
      </c>
      <c r="DL16" s="791">
        <f>+entero!DL38</f>
        <v>90.10949450111579</v>
      </c>
      <c r="DM16" s="791">
        <f>+entero!DM38</f>
        <v>90.032556607156593</v>
      </c>
      <c r="DN16" s="898">
        <f>+entero!DN38</f>
        <v>90.080923444620097</v>
      </c>
      <c r="DO16" s="941">
        <f>+entero!DO38</f>
        <v>90.131250147530565</v>
      </c>
      <c r="DP16" s="941">
        <f>+entero!DP38</f>
        <v>90.025165588794323</v>
      </c>
      <c r="DQ16" s="941">
        <f>+entero!DQ38</f>
        <v>89.99022833284954</v>
      </c>
      <c r="DR16" s="942">
        <f>+entero!DR38</f>
        <v>90.011476291460696</v>
      </c>
      <c r="DS16" s="898">
        <f>+entero!DS38</f>
        <v>-2.1080315695897411E-2</v>
      </c>
      <c r="DT16" s="94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85.23341368543376</v>
      </c>
      <c r="DL17" s="791">
        <f>+entero!DL39</f>
        <v>85.402422659725815</v>
      </c>
      <c r="DM17" s="791">
        <f>+entero!DM39</f>
        <v>85.313786977025799</v>
      </c>
      <c r="DN17" s="898">
        <f>+entero!DN39</f>
        <v>85.261264643253583</v>
      </c>
      <c r="DO17" s="941">
        <f>+entero!DO39</f>
        <v>85.272529571883197</v>
      </c>
      <c r="DP17" s="941">
        <f>+entero!DP39</f>
        <v>85.208065835824897</v>
      </c>
      <c r="DQ17" s="941">
        <f>+entero!DQ39</f>
        <v>85.185645096609022</v>
      </c>
      <c r="DR17" s="942">
        <f>+entero!DR39</f>
        <v>85.22033586176606</v>
      </c>
      <c r="DS17" s="898">
        <f>+entero!DS39</f>
        <v>-9.3451115259739481E-2</v>
      </c>
      <c r="DT17" s="94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88.789912249526012</v>
      </c>
      <c r="DL18" s="792">
        <f>+entero!DL40</f>
        <v>88.875248025349634</v>
      </c>
      <c r="DM18" s="792">
        <f>+entero!DM40</f>
        <v>88.807999038470768</v>
      </c>
      <c r="DN18" s="1010">
        <f>+entero!DN40</f>
        <v>88.81584021353784</v>
      </c>
      <c r="DO18" s="1009">
        <f>+entero!DO40</f>
        <v>88.832829815475463</v>
      </c>
      <c r="DP18" s="944">
        <f>+entero!DP40</f>
        <v>88.793025243634432</v>
      </c>
      <c r="DQ18" s="944">
        <f>+entero!DQ40</f>
        <v>88.778619179823721</v>
      </c>
      <c r="DR18" s="945">
        <f>+entero!DR40</f>
        <v>88.795945996854201</v>
      </c>
      <c r="DS18" s="943">
        <f>+entero!DS40</f>
        <v>-1.2053041616567839E-2</v>
      </c>
      <c r="DT18" s="94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5"/>
      <c r="DQ31" s="75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5"/>
      <c r="DQ32" s="75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5"/>
      <c r="DQ33" s="75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5"/>
      <c r="DQ34" s="757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5"/>
      <c r="DQ35" s="757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</sheetData>
  <mergeCells count="115"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R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9.42578125" style="834" customWidth="1"/>
    <col min="120" max="120" width="8.28515625" customWidth="1"/>
    <col min="121" max="121" width="8.28515625" style="834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4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8" t="s">
        <v>237</v>
      </c>
      <c r="DI3" s="1048" t="s">
        <v>249</v>
      </c>
      <c r="DJ3" s="1048" t="str">
        <f>+entero!DJ3</f>
        <v>2018
A fines de Ene</v>
      </c>
      <c r="DK3" s="104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1" t="str">
        <f>+entero!DN3</f>
        <v>Semana 3°</v>
      </c>
      <c r="DO3" s="1072"/>
      <c r="DP3" s="1072"/>
      <c r="DQ3" s="1072"/>
      <c r="DR3" s="1073"/>
      <c r="DS3" s="1068" t="s">
        <v>254</v>
      </c>
      <c r="DT3" s="1069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5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49"/>
      <c r="DI4" s="1049"/>
      <c r="DJ4" s="1049"/>
      <c r="DK4" s="1049"/>
      <c r="DL4" s="879">
        <f>+entero!DL4</f>
        <v>43161</v>
      </c>
      <c r="DM4" s="879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80"/>
      <c r="DO5" s="964"/>
      <c r="DP5" s="947"/>
      <c r="DQ5" s="947"/>
      <c r="DR5" s="948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2563.8477639985417</v>
      </c>
      <c r="DL6" s="793">
        <f>+entero!DL42</f>
        <v>2560.8701765349851</v>
      </c>
      <c r="DM6" s="793">
        <f>+entero!DM42</f>
        <v>2530.5339505874626</v>
      </c>
      <c r="DN6" s="949">
        <f>+entero!DN42</f>
        <v>2530.5339505874626</v>
      </c>
      <c r="DO6" s="950">
        <f>+entero!DO42</f>
        <v>2530.5339505874626</v>
      </c>
      <c r="DP6" s="950">
        <f>+entero!DP42</f>
        <v>2530.5339505874626</v>
      </c>
      <c r="DQ6" s="950">
        <f>+entero!DQ42</f>
        <v>2530.5339505874626</v>
      </c>
      <c r="DR6" s="951">
        <f>+entero!DR42</f>
        <v>2500.4503441734687</v>
      </c>
      <c r="DS6" s="949">
        <f>+entero!DS42</f>
        <v>-30.083606413993948</v>
      </c>
      <c r="DT6" s="951">
        <f>+entero!DT42</f>
        <v>-1.1888244537090698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2110.6746822157438</v>
      </c>
      <c r="DL7" s="787">
        <f>+entero!DL43</f>
        <v>2109.3151705539362</v>
      </c>
      <c r="DM7" s="787">
        <f>+entero!DM43</f>
        <v>2108.0197609329448</v>
      </c>
      <c r="DN7" s="789">
        <f>+entero!DN43</f>
        <v>2108.0197609329448</v>
      </c>
      <c r="DO7" s="485">
        <f>+entero!DO43</f>
        <v>2108.0197609329448</v>
      </c>
      <c r="DP7" s="485">
        <f>+entero!DP43</f>
        <v>2108.0197609329448</v>
      </c>
      <c r="DQ7" s="485">
        <f>+entero!DQ43</f>
        <v>2108.0197609329448</v>
      </c>
      <c r="DR7" s="930">
        <f>+entero!DR43</f>
        <v>2108.0323644314872</v>
      </c>
      <c r="DS7" s="789">
        <f>+entero!DS43</f>
        <v>1.2603498542375746E-2</v>
      </c>
      <c r="DT7" s="930">
        <f>+entero!DT43</f>
        <v>5.9788332045229708E-4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14479.228320000002</v>
      </c>
      <c r="DL8" s="787">
        <f>+entero!DL44</f>
        <v>14469.902070000002</v>
      </c>
      <c r="DM8" s="787">
        <f>+entero!DM44</f>
        <v>14461.015560000002</v>
      </c>
      <c r="DN8" s="789">
        <f>+entero!DN44</f>
        <v>14461.015560000002</v>
      </c>
      <c r="DO8" s="485">
        <f>+entero!DO44</f>
        <v>14461.015560000002</v>
      </c>
      <c r="DP8" s="485">
        <f>+entero!DP44</f>
        <v>14461.015560000002</v>
      </c>
      <c r="DQ8" s="485">
        <f>+entero!DQ44</f>
        <v>14461.015560000002</v>
      </c>
      <c r="DR8" s="930">
        <f>+entero!DR44</f>
        <v>14461.102020000002</v>
      </c>
      <c r="DS8" s="789">
        <f>+entero!DS44</f>
        <v>8.646000000044296E-2</v>
      </c>
      <c r="DT8" s="930">
        <f>+entero!DT44</f>
        <v>5.9788332045229708E-4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9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30">
        <f>+entero!DR45</f>
        <v>0</v>
      </c>
      <c r="DS9" s="789">
        <f>+entero!DS45</f>
        <v>0</v>
      </c>
      <c r="DT9" s="930" t="e">
        <f>+entero!DT45</f>
        <v>#DIV/0!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453.17308178279808</v>
      </c>
      <c r="DL10" s="787">
        <f>+entero!DL46</f>
        <v>451.55500598104874</v>
      </c>
      <c r="DM10" s="787">
        <f>+entero!DM46</f>
        <v>422.51418965451808</v>
      </c>
      <c r="DN10" s="789">
        <f>+entero!DN46</f>
        <v>422.51418965451808</v>
      </c>
      <c r="DO10" s="485">
        <f>+entero!DO46</f>
        <v>422.51418965451808</v>
      </c>
      <c r="DP10" s="485">
        <f>+entero!DP46</f>
        <v>422.51418965451808</v>
      </c>
      <c r="DQ10" s="485">
        <f>+entero!DQ46</f>
        <v>422.51418965451808</v>
      </c>
      <c r="DR10" s="930">
        <f>+entero!DR46</f>
        <v>392.41797974198164</v>
      </c>
      <c r="DS10" s="789">
        <f>+entero!DS46</f>
        <v>-30.096209912536438</v>
      </c>
      <c r="DT10" s="930">
        <f>+entero!DT46</f>
        <v>-7.1231240629209491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3108.7673410299949</v>
      </c>
      <c r="DL11" s="787">
        <f>+entero!DL47</f>
        <v>3097.6673410299945</v>
      </c>
      <c r="DM11" s="787">
        <f>+entero!DM47</f>
        <v>2898.4473410299943</v>
      </c>
      <c r="DN11" s="789">
        <f>+entero!DN47</f>
        <v>2898.4473410299943</v>
      </c>
      <c r="DO11" s="485">
        <f>+entero!DO47</f>
        <v>2898.4473410299943</v>
      </c>
      <c r="DP11" s="485">
        <f>+entero!DP47</f>
        <v>2898.4473410299943</v>
      </c>
      <c r="DQ11" s="485">
        <f>+entero!DQ47</f>
        <v>2898.4473410299943</v>
      </c>
      <c r="DR11" s="930">
        <f>+entero!DR47</f>
        <v>2691.9873410299942</v>
      </c>
      <c r="DS11" s="789">
        <f>+entero!DS47</f>
        <v>-206.46000000000004</v>
      </c>
      <c r="DT11" s="930">
        <f>+entero!DT47</f>
        <v>-7.1231240629209491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9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30">
        <f>+entero!DR49</f>
        <v>0</v>
      </c>
      <c r="DS12" s="789">
        <f>+entero!DS49</f>
        <v>0</v>
      </c>
      <c r="DT12" s="93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952">
        <f>+entero!DN50</f>
        <v>0</v>
      </c>
      <c r="DO13" s="953">
        <f>+entero!DO50</f>
        <v>0</v>
      </c>
      <c r="DP13" s="953">
        <f>+entero!DP50</f>
        <v>0</v>
      </c>
      <c r="DQ13" s="953">
        <f>+entero!DQ50</f>
        <v>0</v>
      </c>
      <c r="DR13" s="954">
        <f>+entero!DR50</f>
        <v>0</v>
      </c>
      <c r="DS13" s="952">
        <f>+entero!DS50</f>
        <v>0</v>
      </c>
      <c r="DT13" s="95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952">
        <f>+entero!DN51</f>
        <v>0</v>
      </c>
      <c r="DO14" s="953">
        <f>+entero!DO51</f>
        <v>0</v>
      </c>
      <c r="DP14" s="953">
        <f>+entero!DP51</f>
        <v>0</v>
      </c>
      <c r="DQ14" s="953">
        <f>+entero!DQ51</f>
        <v>0</v>
      </c>
      <c r="DR14" s="954">
        <f>+entero!DR51</f>
        <v>0</v>
      </c>
      <c r="DS14" s="952">
        <f>+entero!DS51</f>
        <v>0</v>
      </c>
      <c r="DT14" s="95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952">
        <f>+entero!DN52</f>
        <v>0</v>
      </c>
      <c r="DO15" s="953">
        <f>+entero!DO52</f>
        <v>0</v>
      </c>
      <c r="DP15" s="953">
        <f>+entero!DP52</f>
        <v>0</v>
      </c>
      <c r="DQ15" s="953">
        <f>+entero!DQ52</f>
        <v>0</v>
      </c>
      <c r="DR15" s="954">
        <f>+entero!DR52</f>
        <v>0</v>
      </c>
      <c r="DS15" s="952">
        <f>+entero!DS52</f>
        <v>0</v>
      </c>
      <c r="DT15" s="95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952">
        <f>+entero!DN53</f>
        <v>0</v>
      </c>
      <c r="DO16" s="953">
        <f>+entero!DO53</f>
        <v>0</v>
      </c>
      <c r="DP16" s="953">
        <f>+entero!DP53</f>
        <v>0</v>
      </c>
      <c r="DQ16" s="953">
        <f>+entero!DQ53</f>
        <v>0</v>
      </c>
      <c r="DR16" s="954">
        <f>+entero!DR53</f>
        <v>0</v>
      </c>
      <c r="DS16" s="952">
        <f>+entero!DS53</f>
        <v>0</v>
      </c>
      <c r="DT16" s="95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952">
        <f>+entero!DN54</f>
        <v>0</v>
      </c>
      <c r="DO17" s="953">
        <f>+entero!DO54</f>
        <v>0</v>
      </c>
      <c r="DP17" s="953">
        <f>+entero!DP54</f>
        <v>0</v>
      </c>
      <c r="DQ17" s="953">
        <f>+entero!DQ54</f>
        <v>0</v>
      </c>
      <c r="DR17" s="954">
        <f>+entero!DR54</f>
        <v>0</v>
      </c>
      <c r="DS17" s="952">
        <f>+entero!DS54</f>
        <v>0</v>
      </c>
      <c r="DT17" s="95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952">
        <f>+entero!DN55</f>
        <v>0</v>
      </c>
      <c r="DO18" s="953">
        <f>+entero!DO55</f>
        <v>0</v>
      </c>
      <c r="DP18" s="953">
        <f>+entero!DP55</f>
        <v>0</v>
      </c>
      <c r="DQ18" s="953">
        <f>+entero!DQ55</f>
        <v>0</v>
      </c>
      <c r="DR18" s="954">
        <f>+entero!DR55</f>
        <v>0</v>
      </c>
      <c r="DS18" s="952">
        <f>+entero!DS55</f>
        <v>0</v>
      </c>
      <c r="DT18" s="95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1014">
        <f>+entero!DN56</f>
        <v>0</v>
      </c>
      <c r="DO19" s="1013">
        <f>+entero!DO56</f>
        <v>0</v>
      </c>
      <c r="DP19" s="956">
        <f>+entero!DP56</f>
        <v>0</v>
      </c>
      <c r="DQ19" s="956">
        <f>+entero!DQ56</f>
        <v>0</v>
      </c>
      <c r="DR19" s="957">
        <f>+entero!DR56</f>
        <v>0</v>
      </c>
      <c r="DS19" s="955">
        <f>+entero!DS56</f>
        <v>0</v>
      </c>
      <c r="DT19" s="95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5"/>
      <c r="DQ25" s="757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5"/>
      <c r="DQ26" s="757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5"/>
      <c r="DQ27" s="757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167"/>
      <c r="DQ76" s="775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167"/>
      <c r="DQ77" s="775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7"/>
      <c r="DQ78" s="775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7"/>
      <c r="DQ79" s="775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7"/>
      <c r="DQ80" s="775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7"/>
      <c r="DQ81" s="775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7"/>
      <c r="DQ82" s="775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</sheetData>
  <mergeCells count="114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19" width="9.5703125" style="834" customWidth="1"/>
    <col min="120" max="120" width="9" customWidth="1"/>
    <col min="121" max="121" width="9" style="834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4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8" t="s">
        <v>237</v>
      </c>
      <c r="DI3" s="1050" t="s">
        <v>249</v>
      </c>
      <c r="DJ3" s="1050" t="str">
        <f>+entero!DJ3</f>
        <v>2018
A fines de Ene</v>
      </c>
      <c r="DK3" s="1050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1" t="str">
        <f>+entero!DN3</f>
        <v>Semana 3°</v>
      </c>
      <c r="DO3" s="1072"/>
      <c r="DP3" s="1072"/>
      <c r="DQ3" s="1072"/>
      <c r="DR3" s="1073"/>
      <c r="DS3" s="1076" t="s">
        <v>254</v>
      </c>
      <c r="DT3" s="1077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5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49"/>
      <c r="DI4" s="1078"/>
      <c r="DJ4" s="1078"/>
      <c r="DK4" s="1078"/>
      <c r="DL4" s="922">
        <f>+entero!DL4</f>
        <v>43161</v>
      </c>
      <c r="DM4" s="922">
        <f>+entero!DM4</f>
        <v>43168</v>
      </c>
      <c r="DN4" s="1015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80"/>
      <c r="DO5" s="964"/>
      <c r="DP5" s="964"/>
      <c r="DQ5" s="964"/>
      <c r="DR5" s="1016"/>
      <c r="DS5" s="780"/>
      <c r="DT5" s="905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25703.674630583519</v>
      </c>
      <c r="DL6" s="785">
        <f>+entero!DL58</f>
        <v>25867.276957144735</v>
      </c>
      <c r="DM6" s="785">
        <f>+entero!DM58</f>
        <v>25791.63725279197</v>
      </c>
      <c r="DN6" s="490">
        <f>+entero!DN58</f>
        <v>25710.369473943574</v>
      </c>
      <c r="DO6" s="958">
        <f>+entero!DO58</f>
        <v>25674.939247092261</v>
      </c>
      <c r="DP6" s="958">
        <f>+entero!DP58</f>
        <v>25662.044703520834</v>
      </c>
      <c r="DQ6" s="958">
        <f>+entero!DQ58</f>
        <v>25664.615619539782</v>
      </c>
      <c r="DR6" s="899">
        <f>+entero!DR58</f>
        <v>25717.384943980018</v>
      </c>
      <c r="DS6" s="490">
        <f>+entero!DS58</f>
        <v>-74.252308811952389</v>
      </c>
      <c r="DT6" s="899">
        <f>+entero!DT58</f>
        <v>-0.2878929634601457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86.83285485566482</v>
      </c>
      <c r="DM7" s="512">
        <f>+entero!DM59</f>
        <v>86.7090243328974</v>
      </c>
      <c r="DN7" s="513">
        <f>+entero!DN59</f>
        <v>86.717141843832195</v>
      </c>
      <c r="DO7" s="959">
        <f>+entero!DO59</f>
        <v>86.745499246115571</v>
      </c>
      <c r="DP7" s="959">
        <f>+entero!DP59</f>
        <v>86.699885116761351</v>
      </c>
      <c r="DQ7" s="959">
        <f>+entero!DQ59</f>
        <v>86.69595609198592</v>
      </c>
      <c r="DR7" s="900">
        <f>+entero!DR59</f>
        <v>86.688993570717528</v>
      </c>
      <c r="DS7" s="513">
        <f>+entero!DS59</f>
        <v>-2.0030762179871431E-2</v>
      </c>
      <c r="DT7" s="900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24535.367823551445</v>
      </c>
      <c r="DL8" s="785">
        <f>+entero!DL60</f>
        <v>24700.839424576228</v>
      </c>
      <c r="DM8" s="785">
        <f>+entero!DM60</f>
        <v>24625.29764731821</v>
      </c>
      <c r="DN8" s="490">
        <f>+entero!DN60</f>
        <v>24543.142016316757</v>
      </c>
      <c r="DO8" s="958">
        <f>+entero!DO60</f>
        <v>24507.336295501878</v>
      </c>
      <c r="DP8" s="958">
        <f>+entero!DP60</f>
        <v>24494.084771086433</v>
      </c>
      <c r="DQ8" s="958">
        <f>+entero!DQ60</f>
        <v>24496.31007652375</v>
      </c>
      <c r="DR8" s="899">
        <f>+entero!DR60</f>
        <v>24549.079271431914</v>
      </c>
      <c r="DS8" s="490">
        <f>+entero!DS60</f>
        <v>-76.218375886295689</v>
      </c>
      <c r="DT8" s="899">
        <f>+entero!DT60</f>
        <v>-0.30951250611419567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2">
        <f>+entero!DM61</f>
        <v>85.91125531091528</v>
      </c>
      <c r="DN9" s="513">
        <f>+entero!DN61</f>
        <v>85.921755908625826</v>
      </c>
      <c r="DO9" s="959">
        <f>+entero!DO61</f>
        <v>85.947648142789603</v>
      </c>
      <c r="DP9" s="959">
        <f>+entero!DP61</f>
        <v>85.904455448354952</v>
      </c>
      <c r="DQ9" s="959">
        <f>+entero!DQ61</f>
        <v>85.900005211503341</v>
      </c>
      <c r="DR9" s="900">
        <f>+entero!DR61</f>
        <v>85.897879148915351</v>
      </c>
      <c r="DS9" s="513">
        <f>+entero!DS61</f>
        <v>-1.3376161999929082E-2</v>
      </c>
      <c r="DT9" s="900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265"/>
      <c r="DO10" s="960"/>
      <c r="DP10" s="960"/>
      <c r="DQ10" s="960"/>
      <c r="DR10" s="901"/>
      <c r="DS10" s="265"/>
      <c r="DT10" s="901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491">
        <f>+entero!DM63</f>
        <v>4785.2328992003086</v>
      </c>
      <c r="DN11" s="1017">
        <f>+entero!DN63</f>
        <v>4803.6707621317946</v>
      </c>
      <c r="DO11" s="961">
        <f>+entero!DO63</f>
        <v>4767.994285295058</v>
      </c>
      <c r="DP11" s="961">
        <f>+entero!DP63</f>
        <v>4771.8864997746505</v>
      </c>
      <c r="DQ11" s="961">
        <f>+entero!DQ63</f>
        <v>4776.1790945734856</v>
      </c>
      <c r="DR11" s="1018">
        <f>+entero!DR63</f>
        <v>4800.3633198067209</v>
      </c>
      <c r="DS11" s="513">
        <f>+entero!DS63</f>
        <v>15.130420606412372</v>
      </c>
      <c r="DT11" s="900">
        <f>+entero!DT63</f>
        <v>0.31618984749814949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23">
        <f>+entero!DI64</f>
        <v>78.531933442668802</v>
      </c>
      <c r="DJ12" s="923">
        <f>+entero!DJ64</f>
        <v>77.849120219840088</v>
      </c>
      <c r="DK12" s="923">
        <f>+entero!DK64</f>
        <v>78.805000987985508</v>
      </c>
      <c r="DL12" s="923">
        <f>+entero!DL64</f>
        <v>78.740606256475616</v>
      </c>
      <c r="DM12" s="923">
        <f>+entero!DM64</f>
        <v>78.441971584986803</v>
      </c>
      <c r="DN12" s="1019">
        <f>+entero!DN64</f>
        <v>78.617405802022802</v>
      </c>
      <c r="DO12" s="962">
        <f>+entero!DO64</f>
        <v>78.6828731651635</v>
      </c>
      <c r="DP12" s="962">
        <f>+entero!DP64</f>
        <v>78.499218018276792</v>
      </c>
      <c r="DQ12" s="962">
        <f>+entero!DQ64</f>
        <v>78.48670062976035</v>
      </c>
      <c r="DR12" s="1020">
        <f>+entero!DR64</f>
        <v>78.597702333440083</v>
      </c>
      <c r="DS12" s="513">
        <f>+entero!DS64</f>
        <v>0.15573074845327994</v>
      </c>
      <c r="DT12" s="900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17">
        <f>+entero!DN65</f>
        <v>0</v>
      </c>
      <c r="DO13" s="961">
        <f>+entero!DO65</f>
        <v>0</v>
      </c>
      <c r="DP13" s="961">
        <f>+entero!DP65</f>
        <v>0</v>
      </c>
      <c r="DQ13" s="961">
        <f>+entero!DQ65</f>
        <v>0</v>
      </c>
      <c r="DR13" s="1018">
        <f>+entero!DR65</f>
        <v>0</v>
      </c>
      <c r="DS13" s="513">
        <f>+entero!DS65</f>
        <v>0</v>
      </c>
      <c r="DT13" s="900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491">
        <f>+entero!DM66</f>
        <v>7889.740547987064</v>
      </c>
      <c r="DN14" s="1017">
        <f>+entero!DN66</f>
        <v>7784.0949688383771</v>
      </c>
      <c r="DO14" s="961">
        <f>+entero!DO66</f>
        <v>7783.9790093398342</v>
      </c>
      <c r="DP14" s="961">
        <f>+entero!DP66</f>
        <v>7773.1564228048501</v>
      </c>
      <c r="DQ14" s="961">
        <f>+entero!DQ66</f>
        <v>7773.6940420016426</v>
      </c>
      <c r="DR14" s="1018">
        <f>+entero!DR66</f>
        <v>7801.4943495672387</v>
      </c>
      <c r="DS14" s="513">
        <f>+entero!DS66</f>
        <v>-88.246198419825305</v>
      </c>
      <c r="DT14" s="900">
        <f>+entero!DT66</f>
        <v>-1.1184930338721921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23">
        <f>+entero!DI67</f>
        <v>79.579646456506296</v>
      </c>
      <c r="DJ15" s="923">
        <f>+entero!DJ67</f>
        <v>79.130187905963766</v>
      </c>
      <c r="DK15" s="923">
        <f>+entero!DK67</f>
        <v>78.805905453669183</v>
      </c>
      <c r="DL15" s="923">
        <f>+entero!DL67</f>
        <v>79.288621923425595</v>
      </c>
      <c r="DM15" s="923">
        <f>+entero!DM67</f>
        <v>79.123733572513828</v>
      </c>
      <c r="DN15" s="1019">
        <f>+entero!DN67</f>
        <v>78.849603616255735</v>
      </c>
      <c r="DO15" s="962">
        <f>+entero!DO67</f>
        <v>78.84383900940577</v>
      </c>
      <c r="DP15" s="962">
        <f>+entero!DP67</f>
        <v>78.833848039918848</v>
      </c>
      <c r="DQ15" s="962">
        <f>+entero!DQ67</f>
        <v>78.841227934919445</v>
      </c>
      <c r="DR15" s="1020">
        <f>+entero!DR67</f>
        <v>78.903576889915001</v>
      </c>
      <c r="DS15" s="513">
        <f>+entero!DS67</f>
        <v>-0.22015668259882659</v>
      </c>
      <c r="DT15" s="900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17">
        <f>+entero!DN68</f>
        <v>0</v>
      </c>
      <c r="DO16" s="961">
        <f>+entero!DO68</f>
        <v>0</v>
      </c>
      <c r="DP16" s="961">
        <f>+entero!DP68</f>
        <v>0</v>
      </c>
      <c r="DQ16" s="961">
        <f>+entero!DQ68</f>
        <v>0</v>
      </c>
      <c r="DR16" s="1018">
        <f>+entero!DR68</f>
        <v>0</v>
      </c>
      <c r="DS16" s="513">
        <f>+entero!DS68</f>
        <v>0</v>
      </c>
      <c r="DT16" s="900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491">
        <f>+entero!DM69</f>
        <v>11134.676154495621</v>
      </c>
      <c r="DN17" s="1017">
        <f>+entero!DN69</f>
        <v>11148.867108228858</v>
      </c>
      <c r="DO17" s="961">
        <f>+entero!DO69</f>
        <v>11148.528872444598</v>
      </c>
      <c r="DP17" s="961">
        <f>+entero!DP69</f>
        <v>11141.45770464431</v>
      </c>
      <c r="DQ17" s="961">
        <f>+entero!DQ69</f>
        <v>11138.097890196788</v>
      </c>
      <c r="DR17" s="1018">
        <f>+entero!DR69</f>
        <v>11138.075001795913</v>
      </c>
      <c r="DS17" s="513">
        <f>+entero!DS69</f>
        <v>3.3988473002918909</v>
      </c>
      <c r="DT17" s="900">
        <f>+entero!DT69</f>
        <v>3.0524886877114632E-2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23">
        <f>+entero!DI70</f>
        <v>95.144366876512805</v>
      </c>
      <c r="DJ18" s="923">
        <f>+entero!DJ70</f>
        <v>95.152851400978051</v>
      </c>
      <c r="DK18" s="923">
        <f>+entero!DK70</f>
        <v>95.184645913898734</v>
      </c>
      <c r="DL18" s="923">
        <f>+entero!DL70</f>
        <v>95.195993721686818</v>
      </c>
      <c r="DM18" s="923">
        <f>+entero!DM70</f>
        <v>95.226237840637268</v>
      </c>
      <c r="DN18" s="1019">
        <f>+entero!DN70</f>
        <v>95.2358616876257</v>
      </c>
      <c r="DO18" s="962">
        <f>+entero!DO70</f>
        <v>95.240153636689627</v>
      </c>
      <c r="DP18" s="962">
        <f>+entero!DP70</f>
        <v>95.235783542500911</v>
      </c>
      <c r="DQ18" s="962">
        <f>+entero!DQ70</f>
        <v>95.227809928415851</v>
      </c>
      <c r="DR18" s="1020">
        <f>+entero!DR70</f>
        <v>95.234433655874057</v>
      </c>
      <c r="DS18" s="513">
        <f>+entero!DS70</f>
        <v>8.195815236788917E-3</v>
      </c>
      <c r="DT18" s="900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17">
        <f>+entero!DN71</f>
        <v>0</v>
      </c>
      <c r="DO19" s="961">
        <f>+entero!DO71</f>
        <v>0</v>
      </c>
      <c r="DP19" s="961">
        <f>+entero!DP71</f>
        <v>0</v>
      </c>
      <c r="DQ19" s="961">
        <f>+entero!DQ71</f>
        <v>0</v>
      </c>
      <c r="DR19" s="1018">
        <f>+entero!DR71</f>
        <v>0</v>
      </c>
      <c r="DS19" s="513">
        <f>+entero!DS71</f>
        <v>0</v>
      </c>
      <c r="DT19" s="900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491">
        <f>+entero!DM72</f>
        <v>815.64804563521693</v>
      </c>
      <c r="DN20" s="1017">
        <f>+entero!DN72</f>
        <v>806.50917711772422</v>
      </c>
      <c r="DO20" s="961">
        <f>+entero!DO72</f>
        <v>806.83412842238886</v>
      </c>
      <c r="DP20" s="961">
        <f>+entero!DP72</f>
        <v>807.584143862622</v>
      </c>
      <c r="DQ20" s="961">
        <f>+entero!DQ72</f>
        <v>808.33904975183486</v>
      </c>
      <c r="DR20" s="1018">
        <f>+entero!DR72</f>
        <v>809.14660026203899</v>
      </c>
      <c r="DS20" s="513">
        <f>+entero!DS72</f>
        <v>-6.501445373177944</v>
      </c>
      <c r="DT20" s="900">
        <f>+entero!DT72</f>
        <v>-0.79708955449218077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2">
        <f>+entero!DM73</f>
        <v>79.327820577098123</v>
      </c>
      <c r="DN21" s="513">
        <f>+entero!DN73</f>
        <v>80.014773053069888</v>
      </c>
      <c r="DO21" s="959">
        <f>+entero!DO73</f>
        <v>80.093992182913937</v>
      </c>
      <c r="DP21" s="959">
        <f>+entero!DP73</f>
        <v>80.074375568611174</v>
      </c>
      <c r="DQ21" s="959">
        <f>+entero!DQ73</f>
        <v>80.095659263420856</v>
      </c>
      <c r="DR21" s="900">
        <f>+entero!DR73</f>
        <v>80.095843931428874</v>
      </c>
      <c r="DS21" s="513">
        <f>+entero!DS73</f>
        <v>0.76802335433075086</v>
      </c>
      <c r="DT21" s="900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265"/>
      <c r="DO22" s="960"/>
      <c r="DP22" s="960"/>
      <c r="DQ22" s="960"/>
      <c r="DR22" s="901"/>
      <c r="DS22" s="265"/>
      <c r="DT22" s="901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490">
        <f>+entero!DN75</f>
        <v>4810.2412045031306</v>
      </c>
      <c r="DO23" s="958">
        <f>+entero!DO75</f>
        <v>4777.4623720018371</v>
      </c>
      <c r="DP23" s="958">
        <f>+entero!DP75</f>
        <v>4764.7014064790783</v>
      </c>
      <c r="DQ23" s="958">
        <f>+entero!DQ75</f>
        <v>4776.4659478286703</v>
      </c>
      <c r="DR23" s="899">
        <f>+entero!DR75</f>
        <v>4834.1235471577256</v>
      </c>
      <c r="DS23" s="490">
        <f>+entero!DS75</f>
        <v>5.2019415620625296</v>
      </c>
      <c r="DT23" s="899">
        <f>+entero!DT75</f>
        <v>0.10772470516056121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490">
        <f>+entero!DN76</f>
        <v>1841.9093109387752</v>
      </c>
      <c r="DO24" s="958">
        <f>+entero!DO76</f>
        <v>1834.6209258352774</v>
      </c>
      <c r="DP24" s="958">
        <f>+entero!DP76</f>
        <v>1824.4563013811951</v>
      </c>
      <c r="DQ24" s="958">
        <f>+entero!DQ76</f>
        <v>1822.3938024351314</v>
      </c>
      <c r="DR24" s="899">
        <f>+entero!DR76</f>
        <v>1878.1435036173471</v>
      </c>
      <c r="DS24" s="490">
        <f>+entero!DS76</f>
        <v>18.964118151603543</v>
      </c>
      <c r="DT24" s="899">
        <f>+entero!DT76</f>
        <v>1.0200262707222851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490">
        <f>+entero!DN77</f>
        <v>550.87575624590659</v>
      </c>
      <c r="DO25" s="958">
        <f>+entero!DO77</f>
        <v>551.80784127525942</v>
      </c>
      <c r="DP25" s="958">
        <f>+entero!DP77</f>
        <v>551.8133678500817</v>
      </c>
      <c r="DQ25" s="958">
        <f>+entero!DQ77</f>
        <v>551.81746769455981</v>
      </c>
      <c r="DR25" s="899">
        <f>+entero!DR77</f>
        <v>551.77114102040809</v>
      </c>
      <c r="DS25" s="490">
        <f>+entero!DS77</f>
        <v>0.91193865880313751</v>
      </c>
      <c r="DT25" s="899">
        <f>+entero!DT77</f>
        <v>0.16554841144407195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490">
        <f>+entero!DN78</f>
        <v>1007.6257586384488</v>
      </c>
      <c r="DO26" s="958">
        <f>+entero!DO78</f>
        <v>975.75306305130027</v>
      </c>
      <c r="DP26" s="958">
        <f>+entero!DP78</f>
        <v>973.24360050780149</v>
      </c>
      <c r="DQ26" s="958">
        <f>+entero!DQ78</f>
        <v>987.00642198897947</v>
      </c>
      <c r="DR26" s="899">
        <f>+entero!DR78</f>
        <v>988.97623318997103</v>
      </c>
      <c r="DS26" s="490">
        <f>+entero!DS78</f>
        <v>-20.06198631834377</v>
      </c>
      <c r="DT26" s="899">
        <f>+entero!DT78</f>
        <v>-1.9882285854464055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490">
        <f>+entero!DN79</f>
        <v>1409.8303786800002</v>
      </c>
      <c r="DO27" s="958">
        <f>+entero!DO79</f>
        <v>1415.2805418399998</v>
      </c>
      <c r="DP27" s="958">
        <f>+entero!DP79</f>
        <v>1415.1881367399997</v>
      </c>
      <c r="DQ27" s="958">
        <f>+entero!DQ79</f>
        <v>1415.2482557099997</v>
      </c>
      <c r="DR27" s="899">
        <f>+entero!DR79</f>
        <v>1415.2326693299997</v>
      </c>
      <c r="DS27" s="490">
        <f>+entero!DS79</f>
        <v>5.3878710699996191</v>
      </c>
      <c r="DT27" s="899">
        <f>+entero!DT79</f>
        <v>0.38216058084188376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490">
        <f>+entero!DN80</f>
        <v>1491.9287585581537</v>
      </c>
      <c r="DO28" s="958">
        <f>+entero!DO80</f>
        <v>1455.0513208464452</v>
      </c>
      <c r="DP28" s="958">
        <f>+entero!DP80</f>
        <v>1439.1664881138197</v>
      </c>
      <c r="DQ28" s="958">
        <f>+entero!DQ80</f>
        <v>1450.8290451439693</v>
      </c>
      <c r="DR28" s="899">
        <f>+entero!DR80</f>
        <v>1508.0685034688292</v>
      </c>
      <c r="DS28" s="490">
        <f>+entero!DS80</f>
        <v>-2.3508656472331495</v>
      </c>
      <c r="DT28" s="899">
        <f>+entero!DT80</f>
        <v>-0.15564324023525922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490">
        <f>+entero!DN81</f>
        <v>950.28305870970473</v>
      </c>
      <c r="DO29" s="958">
        <f>+entero!DO81</f>
        <v>945.60055282514497</v>
      </c>
      <c r="DP29" s="958">
        <f>+entero!DP81</f>
        <v>932.54705429601825</v>
      </c>
      <c r="DQ29" s="958">
        <f>+entero!DQ81</f>
        <v>930.68135611498985</v>
      </c>
      <c r="DR29" s="899">
        <f>+entero!DR81</f>
        <v>986.39667932885845</v>
      </c>
      <c r="DS29" s="490">
        <f>+entero!DS81</f>
        <v>18.682221421110853</v>
      </c>
      <c r="DT29" s="899">
        <f>+entero!DT81</f>
        <v>1.9305510286063976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490">
        <f>+entero!DN82</f>
        <v>541.64569984844888</v>
      </c>
      <c r="DO30" s="958">
        <f>+entero!DO82</f>
        <v>509.45076802130041</v>
      </c>
      <c r="DP30" s="958">
        <f>+entero!DP82</f>
        <v>506.61943381780151</v>
      </c>
      <c r="DQ30" s="958">
        <f>+entero!DQ82</f>
        <v>520.14768902897947</v>
      </c>
      <c r="DR30" s="899">
        <f>+entero!DR82</f>
        <v>521.67182413997102</v>
      </c>
      <c r="DS30" s="490">
        <f>+entero!DS82</f>
        <v>-21.033087068343775</v>
      </c>
      <c r="DT30" s="899">
        <f>+entero!DT82</f>
        <v>-3.8756028615098193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490">
        <f>+entero!DN83</f>
        <v>0</v>
      </c>
      <c r="DO31" s="958">
        <f>+entero!DO83</f>
        <v>0</v>
      </c>
      <c r="DP31" s="958">
        <f>+entero!DP83</f>
        <v>0</v>
      </c>
      <c r="DQ31" s="958">
        <f>+entero!DQ83</f>
        <v>0</v>
      </c>
      <c r="DR31" s="899">
        <f>+entero!DR83</f>
        <v>0</v>
      </c>
      <c r="DS31" s="490">
        <f>+entero!DS83</f>
        <v>0</v>
      </c>
      <c r="DT31" s="899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22635.68753115875</v>
      </c>
      <c r="DL32" s="785">
        <f>+entero!DL84</f>
        <v>22584.788102225812</v>
      </c>
      <c r="DM32" s="785">
        <f>+entero!DM84</f>
        <v>22507.6181865363</v>
      </c>
      <c r="DN32" s="490">
        <f>+entero!DN84</f>
        <v>22470.802337961963</v>
      </c>
      <c r="DO32" s="958">
        <f>+entero!DO84</f>
        <v>22467.486981778282</v>
      </c>
      <c r="DP32" s="958">
        <f>+entero!DP84</f>
        <v>22473.394849447373</v>
      </c>
      <c r="DQ32" s="958">
        <f>+entero!DQ84</f>
        <v>22468.668548950292</v>
      </c>
      <c r="DR32" s="899">
        <f>+entero!DR84</f>
        <v>22481.15371557566</v>
      </c>
      <c r="DS32" s="490">
        <f>+entero!DS84</f>
        <v>-26.464470960640028</v>
      </c>
      <c r="DT32" s="899">
        <f>+entero!DT84</f>
        <v>-0.11758005996596044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265">
        <f>+entero!DN85</f>
        <v>0</v>
      </c>
      <c r="DO33" s="960">
        <f>+entero!DO85</f>
        <v>0</v>
      </c>
      <c r="DP33" s="960">
        <f>+entero!DP85</f>
        <v>0</v>
      </c>
      <c r="DQ33" s="960">
        <f>+entero!DQ85</f>
        <v>0</v>
      </c>
      <c r="DR33" s="901">
        <f>+entero!DR85</f>
        <v>0</v>
      </c>
      <c r="DS33" s="265">
        <f>+entero!DS85</f>
        <v>0</v>
      </c>
      <c r="DT33" s="901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97.89997041024418</v>
      </c>
      <c r="DL34" s="813">
        <f>+entero!DL86</f>
        <v>97.901863705374524</v>
      </c>
      <c r="DM34" s="813">
        <f>+entero!DM86</f>
        <v>97.907155248612455</v>
      </c>
      <c r="DN34" s="474">
        <f>+entero!DN86</f>
        <v>97.907765695790914</v>
      </c>
      <c r="DO34" s="963">
        <f>+entero!DO86</f>
        <v>97.911494509476157</v>
      </c>
      <c r="DP34" s="963">
        <f>+entero!DP86</f>
        <v>97.908897005732271</v>
      </c>
      <c r="DQ34" s="963">
        <f>+entero!DQ86</f>
        <v>97.911816325309545</v>
      </c>
      <c r="DR34" s="902">
        <f>+entero!DR86</f>
        <v>97.912763218210813</v>
      </c>
      <c r="DS34" s="474">
        <f>+entero!DS86</f>
        <v>5.6079695983584088E-3</v>
      </c>
      <c r="DT34" s="902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02"/>
      <c r="DN35" s="1002"/>
      <c r="DO35" s="62"/>
      <c r="DP35" s="62"/>
      <c r="DQ35" s="62"/>
      <c r="DR35" s="1021"/>
      <c r="DS35" s="904"/>
      <c r="DT35" s="903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5"/>
      <c r="DQ42" s="757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5"/>
      <c r="DQ43" s="757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5"/>
      <c r="DQ44" s="757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168"/>
      <c r="DQ84" s="77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168"/>
      <c r="DQ85" s="77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168"/>
      <c r="DQ86" s="77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168"/>
      <c r="DQ87" s="77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168"/>
      <c r="DQ88" s="77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168"/>
      <c r="DQ89" s="77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168"/>
      <c r="DQ90" s="77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168"/>
      <c r="DQ91" s="77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167"/>
      <c r="DQ94" s="775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167"/>
      <c r="DQ95" s="775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167"/>
      <c r="DQ96" s="775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167"/>
      <c r="DQ97" s="775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167"/>
      <c r="DQ98" s="775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167"/>
      <c r="DQ99" s="775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167"/>
      <c r="DQ100" s="775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167"/>
      <c r="DQ101" s="775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2"/>
      <c r="DQ181" s="835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2"/>
      <c r="DQ182" s="835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2"/>
      <c r="DQ183" s="835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2"/>
      <c r="DQ184" s="835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2"/>
      <c r="DQ185" s="835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2"/>
      <c r="DQ186" s="835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2"/>
      <c r="DQ187" s="835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2"/>
      <c r="DQ188" s="835"/>
    </row>
  </sheetData>
  <mergeCells count="114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N3:DR3"/>
    <mergeCell ref="DJ3:D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N3:BN4"/>
    <mergeCell ref="BI3:BI4"/>
    <mergeCell ref="BL3:BL4"/>
    <mergeCell ref="BJ3:BJ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Y3:Y4"/>
    <mergeCell ref="AB3:AB4"/>
    <mergeCell ref="AZ3:AZ4"/>
    <mergeCell ref="AX3:AX4"/>
    <mergeCell ref="BA3:B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19" width="8" style="834" customWidth="1"/>
    <col min="120" max="120" width="8.42578125" bestFit="1" customWidth="1"/>
    <col min="121" max="121" width="8.42578125" style="834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1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48" t="s">
        <v>237</v>
      </c>
      <c r="DI3" s="1048" t="s">
        <v>249</v>
      </c>
      <c r="DJ3" s="1048" t="str">
        <f>+entero!DJ3</f>
        <v>2018
A fines de Ene</v>
      </c>
      <c r="DK3" s="104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1" t="str">
        <f>+entero!DN3</f>
        <v>Semana 3°</v>
      </c>
      <c r="DO3" s="1072"/>
      <c r="DP3" s="1072"/>
      <c r="DQ3" s="1072"/>
      <c r="DR3" s="1073"/>
      <c r="DS3" s="1076" t="s">
        <v>254</v>
      </c>
      <c r="DT3" s="1077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82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49"/>
      <c r="DI4" s="1049"/>
      <c r="DJ4" s="1049"/>
      <c r="DK4" s="1049"/>
      <c r="DL4" s="887">
        <f>+entero!DL4</f>
        <v>43161</v>
      </c>
      <c r="DM4" s="887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7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906">
        <v>7.5</v>
      </c>
      <c r="DO5" s="969">
        <v>7.5</v>
      </c>
      <c r="DP5" s="969">
        <v>7.5</v>
      </c>
      <c r="DQ5" s="969">
        <v>7.5</v>
      </c>
      <c r="DR5" s="1022">
        <v>7.5</v>
      </c>
      <c r="DS5" s="906">
        <v>7.5</v>
      </c>
      <c r="DT5" s="97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907">
        <f>+entero!DN88</f>
        <v>6.96</v>
      </c>
      <c r="DO6" s="970">
        <f>+entero!DO88</f>
        <v>6.96</v>
      </c>
      <c r="DP6" s="970">
        <f>+entero!DP88</f>
        <v>6.96</v>
      </c>
      <c r="DQ6" s="970">
        <f>+entero!DQ88</f>
        <v>6.96</v>
      </c>
      <c r="DR6" s="1023">
        <f>+entero!DR88</f>
        <v>6.96</v>
      </c>
      <c r="DS6" s="907">
        <f>+entero!DS88</f>
        <v>0</v>
      </c>
      <c r="DT6" s="97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907">
        <f>+entero!DN89</f>
        <v>6.86</v>
      </c>
      <c r="DO7" s="970">
        <f>+entero!DO89</f>
        <v>6.86</v>
      </c>
      <c r="DP7" s="970">
        <f>+entero!DP89</f>
        <v>6.86</v>
      </c>
      <c r="DQ7" s="970">
        <f>+entero!DQ89</f>
        <v>6.86</v>
      </c>
      <c r="DR7" s="1023">
        <f>+entero!DR89</f>
        <v>6.86</v>
      </c>
      <c r="DS7" s="907">
        <f>+entero!DS89</f>
        <v>0</v>
      </c>
      <c r="DT7" s="97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859">
        <f>+entero!DN90</f>
        <v>6.9619323361905874</v>
      </c>
      <c r="DO8" s="469">
        <f>+entero!DO90</f>
        <v>6.962657896464596</v>
      </c>
      <c r="DP8" s="469">
        <f>+entero!DP90</f>
        <v>6.9663109226104742</v>
      </c>
      <c r="DQ8" s="469">
        <f>+entero!DQ90</f>
        <v>6.9635994837907367</v>
      </c>
      <c r="DR8" s="1024">
        <f>+entero!DR90</f>
        <v>6.9927696748019947</v>
      </c>
      <c r="DS8" s="859">
        <f>+entero!DS90</f>
        <v>3.5201369896443069E-2</v>
      </c>
      <c r="DT8" s="972">
        <f>+entero!DT90</f>
        <v>0.50594357617190777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46"/>
      <c r="DO9" s="271"/>
      <c r="DP9" s="271"/>
      <c r="DQ9" s="271"/>
      <c r="DR9" s="837"/>
      <c r="DS9" s="846"/>
      <c r="DT9" s="837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907">
        <f>+entero!DN92</f>
        <v>2.2491599999999998</v>
      </c>
      <c r="DO10" s="970">
        <f>+entero!DO92</f>
        <v>2.2493300000000001</v>
      </c>
      <c r="DP10" s="970">
        <f>+entero!DP92</f>
        <v>2.2494999999999998</v>
      </c>
      <c r="DQ10" s="970">
        <f>+entero!DQ92</f>
        <v>2.2496700000000001</v>
      </c>
      <c r="DR10" s="1023">
        <f>+entero!DR92</f>
        <v>2.2498399999999998</v>
      </c>
      <c r="DS10" s="907">
        <f>+entero!DS92</f>
        <v>1.1899999999998023E-3</v>
      </c>
      <c r="DT10" s="971">
        <f>+entero!DT92</f>
        <v>5.2920641273646041E-2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271"/>
      <c r="DP11" s="271"/>
      <c r="DQ11" s="271"/>
      <c r="DR11" s="837"/>
      <c r="DS11" s="846"/>
      <c r="DT11" s="837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167"/>
      <c r="DQ74" s="775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2"/>
      <c r="DQ102" s="835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2"/>
      <c r="DQ103" s="835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2"/>
      <c r="DQ104" s="835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</sheetData>
  <mergeCells count="114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19" width="7.7109375" style="834" customWidth="1"/>
    <col min="120" max="120" width="8.140625" customWidth="1"/>
    <col min="121" max="121" width="8.140625" style="834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4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entero!CT3</f>
        <v xml:space="preserve">2016                         A  fines de Sep* </v>
      </c>
      <c r="CU3" s="1059" t="str">
        <f>entero!CU3</f>
        <v xml:space="preserve">2016                         A  fines de Oct* </v>
      </c>
      <c r="CV3" s="1059" t="str">
        <f>entero!CV3</f>
        <v xml:space="preserve">2016                         A  fines de Nov* </v>
      </c>
      <c r="CW3" s="1059" t="str">
        <f>entero!CW3</f>
        <v>2016                         A  fines de Dic* 15</v>
      </c>
      <c r="CX3" s="1059" t="str">
        <f>entero!CX3</f>
        <v xml:space="preserve">2017                         A  fines de Ene* </v>
      </c>
      <c r="CY3" s="1059" t="str">
        <f>entero!CY3</f>
        <v xml:space="preserve">2017                         A  fines de Feb* </v>
      </c>
      <c r="CZ3" s="1059" t="str">
        <f>entero!CZ3</f>
        <v xml:space="preserve">2017                         A  fines de Mar* </v>
      </c>
      <c r="DA3" s="1059" t="str">
        <f>entero!DA3</f>
        <v xml:space="preserve">2017                         A  fines de Abr* </v>
      </c>
      <c r="DB3" s="1059" t="str">
        <f>entero!DB3</f>
        <v xml:space="preserve">2017                         A  fines de May* </v>
      </c>
      <c r="DC3" s="1059" t="str">
        <f>entero!DC3</f>
        <v xml:space="preserve">2017                         A  fines de Jun* </v>
      </c>
      <c r="DD3" s="1059" t="str">
        <f>entero!DD3</f>
        <v xml:space="preserve">2017                         A  fines de Jul* </v>
      </c>
      <c r="DE3" s="1059" t="str">
        <f>entero!DE3</f>
        <v xml:space="preserve">2017                         A  fines de Ago* </v>
      </c>
      <c r="DF3" s="1059" t="str">
        <f>entero!DF3</f>
        <v xml:space="preserve">2017                         A  fines de Sep* </v>
      </c>
      <c r="DG3" s="1059" t="str">
        <f>entero!DG3</f>
        <v xml:space="preserve">2017                         A  fines de Oct* </v>
      </c>
      <c r="DH3" s="1048" t="s">
        <v>237</v>
      </c>
      <c r="DI3" s="1048" t="s">
        <v>249</v>
      </c>
      <c r="DJ3" s="1048" t="str">
        <f>+entero!DJ3</f>
        <v>2018
A fines de Ene</v>
      </c>
      <c r="DK3" s="104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1" t="str">
        <f>+entero!DN3</f>
        <v>Semana 3°</v>
      </c>
      <c r="DO3" s="1072"/>
      <c r="DP3" s="1072"/>
      <c r="DQ3" s="1072"/>
      <c r="DR3" s="1073"/>
      <c r="DS3" s="1076" t="s">
        <v>254</v>
      </c>
      <c r="DT3" s="1077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5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 t="str">
        <f>entero!CT3</f>
        <v xml:space="preserve">2016                         A  fines de Sep* </v>
      </c>
      <c r="CU4" s="1066" t="str">
        <f>entero!CU3</f>
        <v xml:space="preserve">2016                         A  fines de Oct* </v>
      </c>
      <c r="CV4" s="1066" t="str">
        <f>entero!CV3</f>
        <v xml:space="preserve">2016                         A  fines de Nov* </v>
      </c>
      <c r="CW4" s="1066" t="str">
        <f>entero!CW3</f>
        <v>2016                         A  fines de Dic* 15</v>
      </c>
      <c r="CX4" s="1066" t="str">
        <f>entero!CX3</f>
        <v xml:space="preserve">2017                         A  fines de Ene* </v>
      </c>
      <c r="CY4" s="1066" t="str">
        <f>entero!CY3</f>
        <v xml:space="preserve">2017                         A  fines de Feb* </v>
      </c>
      <c r="CZ4" s="1066" t="str">
        <f>entero!CZ3</f>
        <v xml:space="preserve">2017                         A  fines de Mar* </v>
      </c>
      <c r="DA4" s="1066" t="str">
        <f>entero!DA3</f>
        <v xml:space="preserve">2017                         A  fines de Abr* </v>
      </c>
      <c r="DB4" s="1066" t="str">
        <f>entero!DB3</f>
        <v xml:space="preserve">2017                         A  fines de May* </v>
      </c>
      <c r="DC4" s="1066" t="str">
        <f>entero!DC3</f>
        <v xml:space="preserve">2017                         A  fines de Jun* </v>
      </c>
      <c r="DD4" s="1066" t="str">
        <f>entero!DD3</f>
        <v xml:space="preserve">2017                         A  fines de Jul* </v>
      </c>
      <c r="DE4" s="1066" t="str">
        <f>entero!DE3</f>
        <v xml:space="preserve">2017                         A  fines de Ago* </v>
      </c>
      <c r="DF4" s="1066" t="str">
        <f>entero!DF3</f>
        <v xml:space="preserve">2017                         A  fines de Sep* </v>
      </c>
      <c r="DG4" s="1066" t="str">
        <f>entero!DG3</f>
        <v xml:space="preserve">2017                         A  fines de Oct* </v>
      </c>
      <c r="DH4" s="1049"/>
      <c r="DI4" s="1049"/>
      <c r="DJ4" s="1049"/>
      <c r="DK4" s="1049"/>
      <c r="DL4" s="865">
        <f>+entero!DL4</f>
        <v>43161</v>
      </c>
      <c r="DM4" s="865">
        <f>+entero!DM4</f>
        <v>43168</v>
      </c>
      <c r="DN4" s="1026">
        <f>+entero!DN4</f>
        <v>43171</v>
      </c>
      <c r="DO4" s="83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6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1016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1027" t="e">
        <f>+entero!#REF!</f>
        <v>#REF!</v>
      </c>
      <c r="DS6" s="768" t="e">
        <f>+entero!#REF!</f>
        <v>#REF!</v>
      </c>
      <c r="DT6" s="94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1027" t="e">
        <f>+entero!#REF!</f>
        <v>#REF!</v>
      </c>
      <c r="DS7" s="768" t="e">
        <f>+entero!#REF!</f>
        <v>#REF!</v>
      </c>
      <c r="DT7" s="94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1027" t="e">
        <f>+entero!#REF!</f>
        <v>#REF!</v>
      </c>
      <c r="DS8" s="768" t="e">
        <f>+entero!#REF!</f>
        <v>#REF!</v>
      </c>
      <c r="DT8" s="94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1027" t="e">
        <f>+entero!#REF!</f>
        <v>#REF!</v>
      </c>
      <c r="DS9" s="768" t="e">
        <f>+entero!#REF!</f>
        <v>#REF!</v>
      </c>
      <c r="DT9" s="94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992.13199544193299</v>
      </c>
      <c r="DL10" s="861">
        <f>+entero!DL95</f>
        <v>990.48382857904357</v>
      </c>
      <c r="DM10" s="861">
        <f>+entero!DM95</f>
        <v>973.37747065303643</v>
      </c>
      <c r="DN10" s="861">
        <f>+entero!DN95</f>
        <v>973.37747065303643</v>
      </c>
      <c r="DO10" s="1025">
        <f>+entero!DO95</f>
        <v>973.37747065303643</v>
      </c>
      <c r="DP10" s="1025">
        <f>+entero!DP95</f>
        <v>973.37747065303643</v>
      </c>
      <c r="DQ10" s="1025">
        <f>+entero!DQ95</f>
        <v>973.37747065303643</v>
      </c>
      <c r="DR10" s="1028">
        <f>+entero!DR95</f>
        <v>944.12031310192697</v>
      </c>
      <c r="DS10" s="921">
        <f>+entero!DS95</f>
        <v>-29.257157551109458</v>
      </c>
      <c r="DT10" s="974">
        <f>+entero!DT95</f>
        <v>-3.0057360513471632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173"/>
      <c r="DQ15" s="778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173"/>
      <c r="DQ16" s="778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168"/>
      <c r="DQ17" s="77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168"/>
      <c r="DQ18" s="77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168"/>
      <c r="DQ19" s="77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167"/>
      <c r="DQ64" s="775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167"/>
      <c r="DQ65" s="775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170"/>
      <c r="DQ74" s="777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170"/>
      <c r="DQ75" s="777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</sheetData>
  <mergeCells count="114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15" sqref="D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19" width="7.7109375" style="834" customWidth="1"/>
    <col min="120" max="120" width="8" customWidth="1"/>
    <col min="121" max="121" width="8" style="834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4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8" t="s">
        <v>237</v>
      </c>
      <c r="DI3" s="1048" t="s">
        <v>249</v>
      </c>
      <c r="DJ3" s="1048" t="str">
        <f>+entero!DJ3</f>
        <v>2018
A fines de Ene</v>
      </c>
      <c r="DK3" s="104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1" t="str">
        <f>+entero!DN3</f>
        <v>Semana 3°</v>
      </c>
      <c r="DO3" s="1072"/>
      <c r="DP3" s="1072"/>
      <c r="DQ3" s="1072"/>
      <c r="DR3" s="107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5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0"/>
      <c r="DH4" s="1049"/>
      <c r="DI4" s="1049"/>
      <c r="DJ4" s="1049"/>
      <c r="DK4" s="1049"/>
      <c r="DL4" s="865">
        <f>+entero!DL4</f>
        <v>43161</v>
      </c>
      <c r="DM4" s="865">
        <f>+entero!DM4</f>
        <v>43168</v>
      </c>
      <c r="DN4" s="1031">
        <f>+entero!DN4</f>
        <v>43171</v>
      </c>
      <c r="DO4" s="965">
        <f>+entero!DO4</f>
        <v>43172</v>
      </c>
      <c r="DP4" s="888">
        <f>+entero!DP4</f>
        <v>43173</v>
      </c>
      <c r="DQ4" s="888">
        <f>+entero!DQ4</f>
        <v>43174</v>
      </c>
      <c r="DR4" s="966">
        <f>+entero!DR4</f>
        <v>43175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976"/>
      <c r="DP5" s="976"/>
      <c r="DQ5" s="976"/>
      <c r="DR5" s="97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5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977"/>
      <c r="DP6" s="977"/>
      <c r="DQ6" s="977"/>
      <c r="DR6" s="1032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977"/>
      <c r="DP7" s="977"/>
      <c r="DQ7" s="977"/>
      <c r="DR7" s="1032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977"/>
      <c r="DP8" s="977"/>
      <c r="DQ8" s="977"/>
      <c r="DR8" s="1032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977"/>
      <c r="DP9" s="977"/>
      <c r="DQ9" s="977"/>
      <c r="DR9" s="1032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5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977"/>
      <c r="DP10" s="977"/>
      <c r="DQ10" s="977"/>
      <c r="DR10" s="1032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977"/>
      <c r="DP11" s="977"/>
      <c r="DQ11" s="977"/>
      <c r="DR11" s="1032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977"/>
      <c r="DP12" s="977"/>
      <c r="DQ12" s="977"/>
      <c r="DR12" s="1032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977"/>
      <c r="DP13" s="977"/>
      <c r="DQ13" s="977"/>
      <c r="DR13" s="1032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977"/>
      <c r="DP14" s="977"/>
      <c r="DQ14" s="977"/>
      <c r="DR14" s="1032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977"/>
      <c r="DP15" s="977"/>
      <c r="DQ15" s="977"/>
      <c r="DR15" s="1032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977"/>
      <c r="DP16" s="977"/>
      <c r="DQ16" s="977"/>
      <c r="DR16" s="1032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1029"/>
      <c r="DP17" s="1029"/>
      <c r="DQ17" s="1029"/>
      <c r="DR17" s="1033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859"/>
      <c r="DO18" s="469"/>
      <c r="DP18" s="469"/>
      <c r="DQ18" s="469"/>
      <c r="DR18" s="102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859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24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1034">
        <f>+entero!DN111</f>
        <v>4</v>
      </c>
      <c r="DO20" s="1030">
        <f>+entero!DO111</f>
        <v>4</v>
      </c>
      <c r="DP20" s="1030">
        <f>+entero!DP111</f>
        <v>4</v>
      </c>
      <c r="DQ20" s="1030">
        <f>+entero!DQ111</f>
        <v>4</v>
      </c>
      <c r="DR20" s="1035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6"/>
      <c r="DQ31" s="822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6"/>
      <c r="DQ32" s="822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6"/>
      <c r="DQ33" s="822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6"/>
      <c r="DQ34" s="822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6"/>
      <c r="DQ35" s="822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6"/>
      <c r="DQ36" s="822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6"/>
      <c r="DQ37" s="822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6"/>
      <c r="DQ38" s="822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6"/>
      <c r="DQ39" s="822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6"/>
      <c r="DQ40" s="822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6"/>
      <c r="DQ41" s="822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6"/>
      <c r="DQ42" s="822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6"/>
      <c r="DQ43" s="822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6"/>
      <c r="DQ44" s="822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6"/>
      <c r="DQ45" s="822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6"/>
      <c r="DQ46" s="822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6"/>
      <c r="DQ47" s="822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6"/>
      <c r="DQ48" s="822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6"/>
      <c r="DQ49" s="822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6"/>
      <c r="DQ50" s="822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6"/>
      <c r="DQ51" s="822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6"/>
      <c r="DQ52" s="822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6"/>
      <c r="DQ53" s="822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6"/>
      <c r="DQ54" s="822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6"/>
      <c r="DQ55" s="822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6"/>
      <c r="DQ56" s="822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6"/>
      <c r="DQ57" s="822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6"/>
      <c r="DQ58" s="822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6"/>
      <c r="DQ59" s="822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6"/>
      <c r="DQ60" s="822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6"/>
      <c r="DQ61" s="822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6"/>
      <c r="DQ62" s="822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6"/>
      <c r="DQ63" s="822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6"/>
      <c r="DQ64" s="822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6"/>
      <c r="DQ65" s="822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6"/>
      <c r="DQ66" s="822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6"/>
      <c r="DQ67" s="822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6"/>
      <c r="DQ68" s="822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6"/>
      <c r="DQ69" s="822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6"/>
      <c r="DQ70" s="822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6"/>
      <c r="DQ71" s="822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6"/>
      <c r="DQ72" s="822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6"/>
      <c r="DQ73" s="822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6"/>
      <c r="DQ74" s="822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6"/>
      <c r="DQ75" s="822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6"/>
      <c r="DQ76" s="822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6"/>
      <c r="DQ77" s="822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6"/>
      <c r="DQ78" s="822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6"/>
      <c r="DQ79" s="822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6"/>
      <c r="DQ80" s="822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6"/>
      <c r="DQ81" s="822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6"/>
      <c r="DQ82" s="822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6"/>
      <c r="DQ83" s="822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6"/>
      <c r="DQ84" s="822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6"/>
      <c r="DQ85" s="822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6"/>
      <c r="DQ86" s="822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6"/>
      <c r="DQ87" s="822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Q88" s="823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Q89" s="823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Q90" s="823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Q91" s="823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Q92" s="823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Q93" s="823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Q94" s="823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Q95" s="823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Q96" s="82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Q97" s="82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Q98" s="82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Q99" s="82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Q100" s="82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Q101" s="82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Q102" s="82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Q103" s="82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Q104" s="82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Q105" s="82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Q106" s="82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Q107" s="82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Q108" s="82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Q109" s="82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Q110" s="82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Q111" s="82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Q112" s="82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Q113" s="82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Q114" s="82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Q115" s="82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Q116" s="82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Q117" s="82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Q118" s="82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Q119" s="82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Q120" s="82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Q121" s="82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Q122" s="82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Q123" s="82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Q124" s="82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Q125" s="82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Q126" s="82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Q127" s="82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Q128" s="82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Q129" s="82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Q130" s="82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Q131" s="82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Q132" s="82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Q133" s="82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Q134" s="82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Q135" s="82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Q136" s="82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Q137" s="82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Q138" s="82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Q139" s="82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Q140" s="82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Q141" s="82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Q142" s="82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Q143" s="82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Q144" s="82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Q145" s="82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Q146" s="82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Q147" s="82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Q148" s="82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Q149" s="82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Q150" s="82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Q151" s="82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Q152" s="82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Q153" s="82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Q154" s="82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Q155" s="82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Q156" s="823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</row>
  </sheetData>
  <mergeCells count="114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M3:AM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2018-03-20T23:05:54Z</dcterms:modified>
</cp:coreProperties>
</file>