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535" windowWidth="17490" windowHeight="71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pub'!$C$1:$DC$13</definedName>
    <definedName name="_xlnm.Print_Area" localSheetId="0">entero!$C$1:$DC$107</definedName>
    <definedName name="_xlnm.Print_Area" localSheetId="2">monet!$C$1:$DC$29</definedName>
    <definedName name="_xlnm.Print_Area" localSheetId="3">omas!$C$1:$DC$27</definedName>
    <definedName name="_xlnm.Print_Area" localSheetId="4">opersisfinanc!$C$1:$DC$43</definedName>
    <definedName name="_xlnm.Print_Area" localSheetId="1">opex!$C$4:$DC$32</definedName>
    <definedName name="_xlnm.Print_Area" localSheetId="7">'precios y tasas'!$C$1:$DB$29</definedName>
    <definedName name="_xlnm.Print_Area" localSheetId="5">'tipo de c'!$C$1:$DC$18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CW3" i="4" l="1"/>
  <c r="DA20" i="4"/>
  <c r="DA19" i="4"/>
  <c r="CZ20" i="4"/>
  <c r="CZ19" i="4"/>
  <c r="CZ4" i="4"/>
  <c r="CY20" i="4"/>
  <c r="CY19" i="4"/>
  <c r="CY4" i="4"/>
  <c r="CX20" i="4"/>
  <c r="CX19" i="4"/>
  <c r="CX4" i="4"/>
  <c r="CW20" i="4"/>
  <c r="CW19" i="4"/>
  <c r="CW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W3" i="10"/>
  <c r="CW3" i="5"/>
  <c r="DC10" i="10"/>
  <c r="DB10" i="10"/>
  <c r="DA10" i="10"/>
  <c r="CZ10" i="10"/>
  <c r="CZ4" i="10"/>
  <c r="CY10" i="10"/>
  <c r="CY4" i="10"/>
  <c r="CX10" i="10"/>
  <c r="CX4" i="10"/>
  <c r="CW10" i="10"/>
  <c r="CW4" i="10"/>
  <c r="CV10" i="10"/>
  <c r="CV4" i="10"/>
  <c r="CV3" i="10"/>
  <c r="CU10" i="10"/>
  <c r="CU4" i="10"/>
  <c r="CU3" i="10"/>
  <c r="CT10" i="10"/>
  <c r="DC10" i="5"/>
  <c r="DC8" i="5"/>
  <c r="DC7" i="5"/>
  <c r="DC6" i="5"/>
  <c r="DB10" i="5"/>
  <c r="DB8" i="5"/>
  <c r="DB7" i="5"/>
  <c r="DB6" i="5"/>
  <c r="DA10" i="5"/>
  <c r="DA8" i="5"/>
  <c r="DA7" i="5"/>
  <c r="DA6" i="5"/>
  <c r="CZ10" i="5"/>
  <c r="CZ8" i="5"/>
  <c r="CZ7" i="5"/>
  <c r="CZ6" i="5"/>
  <c r="CZ4" i="5"/>
  <c r="CY10" i="5"/>
  <c r="CY8" i="5"/>
  <c r="CY7" i="5"/>
  <c r="CY6" i="5"/>
  <c r="CY4" i="5"/>
  <c r="CX10" i="5"/>
  <c r="CX8" i="5"/>
  <c r="CX7" i="5"/>
  <c r="CX6" i="5"/>
  <c r="CX4" i="5"/>
  <c r="CW10" i="5"/>
  <c r="CW8" i="5"/>
  <c r="CW7" i="5"/>
  <c r="CW6" i="5"/>
  <c r="CW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S6" i="5"/>
  <c r="CV3" i="5"/>
  <c r="CU3" i="5"/>
  <c r="CT3" i="5"/>
  <c r="CW3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4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4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W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4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4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4" i="7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W18" i="8"/>
  <c r="CW17" i="8"/>
  <c r="CW16" i="8"/>
  <c r="CW14" i="8"/>
  <c r="CW13" i="8"/>
  <c r="CW12" i="8"/>
  <c r="CW4" i="8"/>
  <c r="CW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CW10" i="8"/>
  <c r="CW9" i="8"/>
  <c r="CW8" i="8"/>
  <c r="CW7" i="8"/>
  <c r="CW6" i="8"/>
  <c r="DC22" i="9" l="1"/>
  <c r="DB22" i="9"/>
  <c r="DC21" i="9"/>
  <c r="DB21" i="9"/>
  <c r="DC20" i="9"/>
  <c r="DB20" i="9"/>
  <c r="DC19" i="9"/>
  <c r="DB19" i="9"/>
  <c r="DC18" i="9"/>
  <c r="DB18" i="9"/>
  <c r="DC7" i="6"/>
  <c r="DC18" i="8"/>
  <c r="DC17" i="8"/>
  <c r="DC16" i="8"/>
  <c r="DC14" i="8"/>
  <c r="DC13" i="8"/>
  <c r="DC12" i="8"/>
  <c r="DC7" i="8"/>
  <c r="DC16" i="9"/>
  <c r="DC15" i="9"/>
  <c r="DC14" i="9"/>
  <c r="DC13" i="9"/>
  <c r="DC12" i="9"/>
  <c r="DC11" i="9"/>
  <c r="DC10" i="9"/>
  <c r="DC9" i="9"/>
  <c r="DC8" i="9"/>
  <c r="DC7" i="9"/>
  <c r="DB7" i="6"/>
  <c r="DB18" i="8"/>
  <c r="DB17" i="8"/>
  <c r="DB16" i="8"/>
  <c r="DB14" i="8"/>
  <c r="DB13" i="8"/>
  <c r="DB12" i="8"/>
  <c r="DB7" i="8"/>
  <c r="DB16" i="9"/>
  <c r="DB15" i="9"/>
  <c r="DB14" i="9"/>
  <c r="DB13" i="9"/>
  <c r="DB12" i="9"/>
  <c r="DB11" i="9"/>
  <c r="DB10" i="9"/>
  <c r="DB9" i="9"/>
  <c r="DB8" i="9"/>
  <c r="DB7" i="9"/>
  <c r="CZ17" i="9"/>
  <c r="CY17" i="9"/>
  <c r="CX4" i="8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DB6" i="8" l="1"/>
  <c r="DB10" i="8"/>
  <c r="DC6" i="8"/>
  <c r="DC10" i="8"/>
  <c r="DB8" i="8"/>
  <c r="DC8" i="8"/>
  <c r="DB9" i="8"/>
  <c r="DC9" i="8"/>
  <c r="CU13" i="7"/>
  <c r="CV13" i="7"/>
  <c r="CY5" i="9" l="1"/>
  <c r="CY4" i="8"/>
  <c r="CZ5" i="9" l="1"/>
  <c r="CZ4" i="8"/>
  <c r="CW17" i="9" l="1"/>
  <c r="CX17" i="9"/>
  <c r="DA17" i="9"/>
  <c r="DB17" i="9" l="1"/>
  <c r="DC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Z9" i="10" l="1"/>
  <c r="CZ8" i="10"/>
  <c r="CZ7" i="10"/>
  <c r="CZ6" i="10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X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C9" i="10"/>
  <c r="DB9" i="10"/>
  <c r="DA9" i="10"/>
  <c r="CY9" i="10"/>
  <c r="CX9" i="10"/>
  <c r="CW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C8" i="10"/>
  <c r="DB8" i="10"/>
  <c r="DA8" i="10"/>
  <c r="CY8" i="10"/>
  <c r="CX8" i="10"/>
  <c r="CW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C7" i="10"/>
  <c r="DB7" i="10"/>
  <c r="DA7" i="10"/>
  <c r="CY7" i="10"/>
  <c r="CX7" i="10"/>
  <c r="CW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C6" i="10"/>
  <c r="DB6" i="10"/>
  <c r="DA6" i="10"/>
  <c r="CY6" i="10"/>
  <c r="CX6" i="10"/>
  <c r="CW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C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C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K13" i="7" l="1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W5" i="9"/>
</calcChain>
</file>

<file path=xl/comments1.xml><?xml version="1.0" encoding="utf-8"?>
<comments xmlns="http://schemas.openxmlformats.org/spreadsheetml/2006/main">
  <authors>
    <author>Cardenas Ricardo</author>
  </authors>
  <commentList>
    <comment ref="CS101" authorId="0">
      <text>
        <r>
          <rPr>
            <b/>
            <sz val="9"/>
            <color indexed="81"/>
            <rFont val="Tahoma"/>
            <family val="2"/>
          </rPr>
          <t>Cardenas Ricardo:</t>
        </r>
        <r>
          <rPr>
            <sz val="9"/>
            <color indexed="81"/>
            <rFont val="Tahoma"/>
            <family val="2"/>
          </rPr>
          <t xml:space="preserve">
para las filas 101,102,103,104 pagina web/publicacion/Ricmol/tasasBancDPF61a90</t>
        </r>
      </text>
    </comment>
  </commentList>
</comments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<sst xmlns="http://schemas.openxmlformats.org/spreadsheetml/2006/main" count="434" uniqueCount="245">
  <si>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</si>
  <si>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</si>
  <si>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</si>
  <si>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</si>
  <si>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</si>
  <si>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</si>
  <si>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</si>
  <si>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</si>
  <si>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</si>
  <si>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</si>
  <si>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</si>
  <si>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</si>
  <si>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</si>
  <si>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</si>
  <si>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</si>
  <si>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</si>
  <si>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</si>
  <si>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</si>
  <si>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</si>
  <si>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</si>
  <si>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</si>
  <si>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</si>
  <si>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</si>
  <si>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</si>
  <si>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</si>
  <si>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</si>
  <si>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</si>
  <si>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</si>
  <si>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</si>
  <si>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</si>
  <si>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</si>
  <si>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</si>
  <si>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</si>
  <si>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</si>
  <si>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</si>
  <si>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</si>
  <si>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</si>
  <si>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</si>
  <si>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</si>
  <si>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</si>
  <si>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</si>
  <si>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</si>
  <si>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</si>
  <si>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</si>
  <si>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</si>
  <si>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</si>
  <si>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</si>
  <si>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</si>
  <si>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</si>
  <si>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</si>
  <si>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</si>
  <si>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</si>
  <si>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</si>
  <si>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</si>
  <si>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</si>
  <si>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</si>
  <si>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</si>
  <si>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</si>
  <si>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</si>
  <si>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</si>
  <si>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</si>
  <si>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</si>
  <si>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</si>
  <si>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</si>
  <si>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</si>
  <si>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</si>
  <si>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</si>
  <si>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</si>
  <si>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</si>
  <si>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</si>
  <si>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</si>
  <si>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</si>
  <si>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</si>
  <si>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</si>
  <si>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</si>
  <si>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</si>
  <si>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</si>
  <si>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</si>
  <si>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</si>
  <si>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</si>
  <si>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</si>
  <si>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</si>
  <si>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</si>
  <si>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</si>
  <si>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</si>
  <si>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</si>
  <si>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</si>
  <si>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</si>
  <si>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</si>
  <si>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</si>
  <si>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</si>
  <si>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</si>
  <si>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</si>
  <si>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</si>
  <si>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</si>
  <si>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</si>
  <si>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</si>
  <si>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</si>
  <si>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</si>
  <si>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</si>
  <si>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</si>
  <si>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</si>
  <si>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</si>
  <si>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</si>
  <si>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</si>
  <si>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</si>
  <si>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</si>
  <si>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</si>
  <si>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</si>
  <si>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</si>
  <si>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</si>
  <si>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</si>
  <si>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</si>
  <si>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</si>
  <si>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</si>
  <si>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</si>
  <si>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</si>
  <si>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</si>
  <si>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</si>
  <si>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</si>
  <si>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</si>
  <si>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</si>
  <si>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</si>
  <si>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</si>
  <si>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</si>
  <si>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</si>
  <si>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</si>
  <si>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</si>
  <si>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</si>
  <si>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</si>
  <si>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</si>
  <si>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</si>
  <si>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</si>
  <si>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</si>
  <si>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</si>
  <si>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</si>
  <si>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</si>
  <si>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</si>
  <si>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</si>
  <si>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</si>
  <si>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</si>
  <si>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</si>
  <si>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</si>
  <si>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</si>
  <si>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</si>
  <si>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</si>
  <si>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</si>
  <si>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</si>
  <si>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</si>
  <si>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</si>
  <si>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</si>
  <si>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</si>
  <si>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</si>
  <si>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</si>
  <si>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</si>
  <si>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</si>
  <si>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</si>
  <si>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</si>
  <si>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</si>
  <si>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</si>
  <si>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</si>
  <si>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</si>
  <si>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</si>
  <si>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</si>
  <si>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</si>
  <si>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</si>
  <si>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</si>
  <si>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</si>
  <si>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</si>
  <si>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</si>
  <si>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</si>
  <si>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</si>
  <si>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</si>
  <si>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</si>
  <si>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</si>
  <si>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</si>
  <si>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</si>
  <si>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</si>
  <si>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</si>
  <si>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</si>
  <si>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</si>
  <si>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</si>
  <si>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</si>
  <si>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</si>
  <si>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</si>
  <si>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</si>
  <si>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</si>
  <si>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</si>
  <si>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</si>
  <si>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</si>
  <si>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</si>
  <si>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</si>
  <si>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</si>
  <si>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</si>
  <si>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</si>
  <si>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</si>
  <si>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</si>
  <si>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</si>
  <si>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</si>
  <si>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</si>
  <si>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</si>
  <si>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</si>
  <si>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</si>
  <si>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</si>
  <si>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</si>
  <si>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</si>
  <si>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</si>
  <si>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</si>
  <si>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</si>
  <si>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</si>
  <si>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</si>
  <si>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</si>
  <si>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</si>
  <si>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</si>
  <si>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</si>
  <si>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</si>
  <si>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</si>
  <si>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</si>
  <si>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</si>
  <si>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</si>
  <si>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</si>
  <si>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</si>
  <si>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</si>
  <si>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</si>
  <si>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</si>
  <si>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</si>
  <si>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</si>
  <si>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</si>
  <si>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</si>
  <si>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</si>
  <si>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</si>
  <si>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</si>
  <si>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</si>
  <si>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</si>
  <si>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</si>
  <si>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</si>
  <si>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</si>
  <si>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</si>
  <si>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</si>
  <si>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</si>
  <si>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</si>
  <si>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</si>
  <si>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</si>
  <si>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r>
      <t>11-nov-16</t>
    </r>
    <r>
      <rPr>
        <vertAlign val="superscript"/>
        <sz val="9"/>
        <rFont val="Arial Narrow"/>
        <family val="2"/>
      </rPr>
      <t xml:space="preserve"> 14</t>
    </r>
  </si>
  <si>
    <r>
      <t xml:space="preserve">11-nov-16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</si>
</sst>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4" fillId="35" borderId="0" applyNumberFormat="0" applyBorder="0" applyAlignment="0" applyProtection="0"/>
    <xf numFmtId="0" fontId="94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4" fillId="34" borderId="0" applyNumberFormat="0" applyBorder="0" applyAlignment="0" applyProtection="0"/>
    <xf numFmtId="0" fontId="94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4" fillId="34" borderId="0" applyNumberFormat="0" applyBorder="0" applyAlignment="0" applyProtection="0"/>
    <xf numFmtId="0" fontId="94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4" fillId="40" borderId="0" applyNumberFormat="0" applyBorder="0" applyAlignment="0" applyProtection="0"/>
    <xf numFmtId="0" fontId="94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6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6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6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7" fillId="0" borderId="34"/>
    <xf numFmtId="0" fontId="79" fillId="13" borderId="26" applyNumberFormat="0" applyAlignment="0" applyProtection="0"/>
    <xf numFmtId="0" fontId="95" fillId="42" borderId="0" applyNumberFormat="0" applyBorder="0" applyAlignment="0" applyProtection="0"/>
    <xf numFmtId="0" fontId="95" fillId="43" borderId="0" applyNumberFormat="0" applyBorder="0" applyAlignment="0" applyProtection="0"/>
    <xf numFmtId="0" fontId="95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3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4" fillId="0" borderId="0">
      <protection locked="0"/>
    </xf>
    <xf numFmtId="182" fontId="73" fillId="0" borderId="0">
      <protection locked="0"/>
    </xf>
    <xf numFmtId="192" fontId="96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8" fillId="0" borderId="0">
      <protection locked="0"/>
    </xf>
    <xf numFmtId="0" fontId="98" fillId="0" borderId="0">
      <protection locked="0"/>
    </xf>
    <xf numFmtId="0" fontId="78" fillId="0" borderId="0">
      <protection locked="0"/>
    </xf>
    <xf numFmtId="0" fontId="88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14" fillId="0" borderId="0"/>
    <xf numFmtId="0" fontId="10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1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1" fillId="0" borderId="0"/>
    <xf numFmtId="0" fontId="14" fillId="0" borderId="0"/>
    <xf numFmtId="0" fontId="10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1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1" fillId="0" borderId="0"/>
    <xf numFmtId="0" fontId="12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1" fillId="0" borderId="0"/>
    <xf numFmtId="0" fontId="102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6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6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49" fillId="3" borderId="10" xfId="0" applyNumberFormat="1" applyFont="1" applyFill="1" applyBorder="1" applyAlignment="1" applyProtection="1">
      <alignment horizontal="right"/>
    </xf>
    <xf numFmtId="2" fontId="49" fillId="3" borderId="11" xfId="0" applyNumberFormat="1" applyFont="1" applyFill="1" applyBorder="1" applyAlignment="1" applyProtection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DL888"/>
  <sheetViews>
    <sheetView tabSelected="1" zoomScale="93" zoomScaleNormal="93" workbookViewId="0">
      <pane xSplit="4" ySplit="5" topLeftCell="CW6" activePane="bottomRight" state="frozen"/>
      <selection pane="topRight" activeCell="E1" sqref="E1"/>
      <selection pane="bottomLeft" activeCell="A6" sqref="A6"/>
      <selection pane="bottomRight" activeCell="DF26" sqref="DF26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7" width="8.85546875" style="181" hidden="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0" width="9.28515625" style="181" customWidth="1"/>
    <col min="101" max="105" width="8.28515625" style="181" customWidth="1"/>
    <col min="106" max="106" width="9" style="181" customWidth="1"/>
    <col min="107" max="107" width="10" style="181" customWidth="1"/>
    <col min="108" max="108" width="14.85546875" customWidth="1"/>
  </cols>
  <sheetData>
    <row r="1" spans="1:116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</row>
    <row r="2" spans="1:11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</row>
    <row r="3" spans="1:116" ht="19.5" customHeight="1" thickBot="1" x14ac:dyDescent="0.3">
      <c r="A3"/>
      <c r="C3" s="15"/>
      <c r="D3" s="935" t="s">
        <v>114</v>
      </c>
      <c r="E3" s="937" t="s">
        <v>94</v>
      </c>
      <c r="F3" s="937" t="s">
        <v>96</v>
      </c>
      <c r="G3" s="937" t="s">
        <v>97</v>
      </c>
      <c r="H3" s="937" t="s">
        <v>98</v>
      </c>
      <c r="I3" s="937" t="s">
        <v>99</v>
      </c>
      <c r="J3" s="937" t="s">
        <v>101</v>
      </c>
      <c r="K3" s="937" t="s">
        <v>103</v>
      </c>
      <c r="L3" s="920" t="s">
        <v>104</v>
      </c>
      <c r="M3" s="922" t="s">
        <v>105</v>
      </c>
      <c r="N3" s="920" t="s">
        <v>106</v>
      </c>
      <c r="O3" s="920" t="s">
        <v>107</v>
      </c>
      <c r="P3" s="922" t="s">
        <v>108</v>
      </c>
      <c r="Q3" s="920" t="s">
        <v>109</v>
      </c>
      <c r="R3" s="920" t="s">
        <v>110</v>
      </c>
      <c r="S3" s="920" t="s">
        <v>111</v>
      </c>
      <c r="T3" s="920" t="s">
        <v>112</v>
      </c>
      <c r="U3" s="920" t="s">
        <v>120</v>
      </c>
      <c r="V3" s="920" t="s">
        <v>121</v>
      </c>
      <c r="W3" s="920" t="s">
        <v>122</v>
      </c>
      <c r="X3" s="920" t="s">
        <v>123</v>
      </c>
      <c r="Y3" s="920" t="s">
        <v>124</v>
      </c>
      <c r="Z3" s="920" t="s">
        <v>125</v>
      </c>
      <c r="AA3" s="920" t="s">
        <v>126</v>
      </c>
      <c r="AB3" s="920" t="s">
        <v>127</v>
      </c>
      <c r="AC3" s="920" t="s">
        <v>128</v>
      </c>
      <c r="AD3" s="920" t="s">
        <v>129</v>
      </c>
      <c r="AE3" s="920" t="s">
        <v>130</v>
      </c>
      <c r="AF3" s="920" t="s">
        <v>131</v>
      </c>
      <c r="AG3" s="920" t="s">
        <v>132</v>
      </c>
      <c r="AH3" s="920" t="s">
        <v>133</v>
      </c>
      <c r="AI3" s="920" t="s">
        <v>134</v>
      </c>
      <c r="AJ3" s="920" t="s">
        <v>135</v>
      </c>
      <c r="AK3" s="920" t="s">
        <v>136</v>
      </c>
      <c r="AL3" s="920" t="s">
        <v>138</v>
      </c>
      <c r="AM3" s="920" t="s">
        <v>139</v>
      </c>
      <c r="AN3" s="920" t="s">
        <v>140</v>
      </c>
      <c r="AO3" s="920" t="s">
        <v>141</v>
      </c>
      <c r="AP3" s="920" t="s">
        <v>142</v>
      </c>
      <c r="AQ3" s="920" t="s">
        <v>143</v>
      </c>
      <c r="AR3" s="920" t="s">
        <v>144</v>
      </c>
      <c r="AS3" s="920" t="s">
        <v>145</v>
      </c>
      <c r="AT3" s="920" t="s">
        <v>146</v>
      </c>
      <c r="AU3" s="920" t="s">
        <v>147</v>
      </c>
      <c r="AV3" s="922" t="s">
        <v>148</v>
      </c>
      <c r="AW3" s="920" t="s">
        <v>149</v>
      </c>
      <c r="AX3" s="920" t="s">
        <v>150</v>
      </c>
      <c r="AY3" s="920" t="s">
        <v>151</v>
      </c>
      <c r="AZ3" s="920" t="s">
        <v>152</v>
      </c>
      <c r="BA3" s="920" t="s">
        <v>153</v>
      </c>
      <c r="BB3" s="920" t="s">
        <v>159</v>
      </c>
      <c r="BC3" s="920" t="s">
        <v>160</v>
      </c>
      <c r="BD3" s="920" t="s">
        <v>161</v>
      </c>
      <c r="BE3" s="920" t="s">
        <v>162</v>
      </c>
      <c r="BF3" s="920" t="s">
        <v>163</v>
      </c>
      <c r="BG3" s="920" t="s">
        <v>169</v>
      </c>
      <c r="BH3" s="920" t="s">
        <v>170</v>
      </c>
      <c r="BI3" s="920" t="s">
        <v>171</v>
      </c>
      <c r="BJ3" s="920" t="s">
        <v>172</v>
      </c>
      <c r="BK3" s="920" t="s">
        <v>174</v>
      </c>
      <c r="BL3" s="922" t="s">
        <v>175</v>
      </c>
      <c r="BM3" s="920" t="s">
        <v>176</v>
      </c>
      <c r="BN3" s="920" t="s">
        <v>177</v>
      </c>
      <c r="BO3" s="920" t="s">
        <v>178</v>
      </c>
      <c r="BP3" s="920" t="s">
        <v>179</v>
      </c>
      <c r="BQ3" s="920" t="s">
        <v>180</v>
      </c>
      <c r="BR3" s="920" t="s">
        <v>181</v>
      </c>
      <c r="BS3" s="924" t="s">
        <v>182</v>
      </c>
      <c r="BT3" s="924" t="s">
        <v>183</v>
      </c>
      <c r="BU3" s="930" t="s">
        <v>192</v>
      </c>
      <c r="BV3" s="920" t="s">
        <v>193</v>
      </c>
      <c r="BW3" s="920" t="s">
        <v>199</v>
      </c>
      <c r="BX3" s="920" t="s">
        <v>200</v>
      </c>
      <c r="BY3" s="920" t="s">
        <v>203</v>
      </c>
      <c r="BZ3" s="922" t="s">
        <v>207</v>
      </c>
      <c r="CA3" s="922" t="s">
        <v>208</v>
      </c>
      <c r="CB3" s="922" t="s">
        <v>210</v>
      </c>
      <c r="CC3" s="922" t="s">
        <v>212</v>
      </c>
      <c r="CD3" s="922" t="s">
        <v>213</v>
      </c>
      <c r="CE3" s="922" t="s">
        <v>214</v>
      </c>
      <c r="CF3" s="922" t="s">
        <v>215</v>
      </c>
      <c r="CG3" s="922" t="s">
        <v>216</v>
      </c>
      <c r="CH3" s="922" t="s">
        <v>219</v>
      </c>
      <c r="CI3" s="922" t="s">
        <v>220</v>
      </c>
      <c r="CJ3" s="920" t="s">
        <v>221</v>
      </c>
      <c r="CK3" s="920" t="s">
        <v>222</v>
      </c>
      <c r="CL3" s="920" t="s">
        <v>223</v>
      </c>
      <c r="CM3" s="920" t="s">
        <v>224</v>
      </c>
      <c r="CN3" s="920" t="s">
        <v>226</v>
      </c>
      <c r="CO3" s="920" t="s">
        <v>227</v>
      </c>
      <c r="CP3" s="920" t="s">
        <v>234</v>
      </c>
      <c r="CQ3" s="920" t="s">
        <v>235</v>
      </c>
      <c r="CR3" s="920" t="s">
        <v>236</v>
      </c>
      <c r="CS3" s="920" t="s">
        <v>238</v>
      </c>
      <c r="CT3" s="920" t="s">
        <v>239</v>
      </c>
      <c r="CU3" s="920" t="s">
        <v>240</v>
      </c>
      <c r="CV3" s="751" t="s">
        <v>241</v>
      </c>
      <c r="CW3" s="929" t="s">
        <v>242</v>
      </c>
      <c r="CX3" s="929"/>
      <c r="CY3" s="929"/>
      <c r="CZ3" s="929"/>
      <c r="DA3" s="929"/>
      <c r="DB3" s="927" t="s">
        <v>137</v>
      </c>
      <c r="DC3" s="928"/>
    </row>
    <row r="4" spans="1:116" ht="16.5" customHeight="1" x14ac:dyDescent="0.2">
      <c r="A4"/>
      <c r="C4" s="23"/>
      <c r="D4" s="936"/>
      <c r="E4" s="938"/>
      <c r="F4" s="938"/>
      <c r="G4" s="938"/>
      <c r="H4" s="938"/>
      <c r="I4" s="938"/>
      <c r="J4" s="938"/>
      <c r="K4" s="938"/>
      <c r="L4" s="921"/>
      <c r="M4" s="923"/>
      <c r="N4" s="921"/>
      <c r="O4" s="921"/>
      <c r="P4" s="923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3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3"/>
      <c r="BM4" s="921"/>
      <c r="BN4" s="921"/>
      <c r="BO4" s="921"/>
      <c r="BP4" s="921"/>
      <c r="BQ4" s="921"/>
      <c r="BR4" s="921"/>
      <c r="BS4" s="925"/>
      <c r="BT4" s="925"/>
      <c r="BU4" s="931"/>
      <c r="BV4" s="921"/>
      <c r="BW4" s="921"/>
      <c r="BX4" s="921"/>
      <c r="BY4" s="921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752">
        <v>42678</v>
      </c>
      <c r="CW4" s="826">
        <v>42681</v>
      </c>
      <c r="CX4" s="346">
        <v>42682</v>
      </c>
      <c r="CY4" s="346">
        <v>42683</v>
      </c>
      <c r="CZ4" s="346">
        <v>42684</v>
      </c>
      <c r="DA4" s="424" t="s">
        <v>243</v>
      </c>
      <c r="DB4" s="345" t="s">
        <v>19</v>
      </c>
      <c r="DC4" s="282" t="s">
        <v>202</v>
      </c>
    </row>
    <row r="5" spans="1:116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47"/>
      <c r="CX5" s="701"/>
      <c r="CY5" s="701"/>
      <c r="CZ5" s="701"/>
      <c r="DA5" s="292"/>
      <c r="DB5" s="283"/>
      <c r="DC5" s="185"/>
    </row>
    <row r="6" spans="1:116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36"/>
      <c r="CW6" s="827"/>
      <c r="CX6" s="389"/>
      <c r="CY6" s="389"/>
      <c r="CZ6" s="389"/>
      <c r="DA6" s="390"/>
      <c r="DB6" s="274"/>
      <c r="DC6" s="275"/>
      <c r="DE6" s="203"/>
    </row>
    <row r="7" spans="1:116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8">
        <v>12818.296497339999</v>
      </c>
      <c r="CM7" s="668">
        <v>12787.37214892</v>
      </c>
      <c r="CN7" s="668">
        <v>12482.879840449999</v>
      </c>
      <c r="CO7" s="668">
        <v>12233.355650599999</v>
      </c>
      <c r="CP7" s="419">
        <v>11725.24312264</v>
      </c>
      <c r="CQ7" s="419">
        <v>11609.056571250001</v>
      </c>
      <c r="CR7" s="668">
        <v>11549.919812599999</v>
      </c>
      <c r="CS7" s="419">
        <v>11259.037424940001</v>
      </c>
      <c r="CT7" s="460">
        <v>11039.10922258</v>
      </c>
      <c r="CU7" s="864">
        <v>10694.288073039999</v>
      </c>
      <c r="CV7" s="668">
        <v>10701.968554020001</v>
      </c>
      <c r="CW7" s="824">
        <v>10700.97718172</v>
      </c>
      <c r="CX7" s="428">
        <v>10705.25472234</v>
      </c>
      <c r="CY7" s="428">
        <v>10672.131333949999</v>
      </c>
      <c r="CZ7" s="428">
        <v>10657.61773466</v>
      </c>
      <c r="DA7" s="668">
        <v>10626.491237419999</v>
      </c>
      <c r="DB7" s="351">
        <v>-75.477316600001359</v>
      </c>
      <c r="DC7" s="746">
        <v>-0.70526572956196576</v>
      </c>
      <c r="DD7" s="482"/>
      <c r="DE7" s="822"/>
      <c r="DF7" s="272"/>
    </row>
    <row r="8" spans="1:116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8">
        <v>11046.755480329999</v>
      </c>
      <c r="CM8" s="668">
        <v>10864.59095224</v>
      </c>
      <c r="CN8" s="668">
        <v>10556.37455583</v>
      </c>
      <c r="CO8" s="668">
        <v>10249.98252632</v>
      </c>
      <c r="CP8" s="419">
        <v>9826.7958364499991</v>
      </c>
      <c r="CQ8" s="419">
        <v>9550.1657396300016</v>
      </c>
      <c r="CR8" s="668">
        <v>9467.3967459999985</v>
      </c>
      <c r="CS8" s="419">
        <v>9210.2535164300007</v>
      </c>
      <c r="CT8" s="460">
        <v>8975.5701987699995</v>
      </c>
      <c r="CU8" s="864">
        <v>8698.4865364500001</v>
      </c>
      <c r="CV8" s="668">
        <v>8665.5925302100004</v>
      </c>
      <c r="CW8" s="824">
        <v>8661.7606923500007</v>
      </c>
      <c r="CX8" s="428">
        <v>8699.2201517999983</v>
      </c>
      <c r="CY8" s="428">
        <v>8673.7362148600005</v>
      </c>
      <c r="CZ8" s="428">
        <v>8662.6927161399999</v>
      </c>
      <c r="DA8" s="668">
        <v>8653.0056955199998</v>
      </c>
      <c r="DB8" s="351">
        <v>-12.586834690000615</v>
      </c>
      <c r="DC8" s="746">
        <v>-0.14525071016344704</v>
      </c>
      <c r="DD8" s="482"/>
      <c r="DE8" s="822"/>
      <c r="DF8" s="272"/>
    </row>
    <row r="9" spans="1:116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8">
        <v>230.47986592000001</v>
      </c>
      <c r="CM9" s="668">
        <v>231.47641289999999</v>
      </c>
      <c r="CN9" s="668">
        <v>234.50420253999999</v>
      </c>
      <c r="CO9" s="668">
        <v>235.65756793</v>
      </c>
      <c r="CP9" s="419">
        <v>234.35737184999999</v>
      </c>
      <c r="CQ9" s="419">
        <v>232.70655973000001</v>
      </c>
      <c r="CR9" s="668">
        <v>231.79115426000001</v>
      </c>
      <c r="CS9" s="419">
        <v>232.69244078</v>
      </c>
      <c r="CT9" s="460">
        <v>233.11211016000001</v>
      </c>
      <c r="CU9" s="864">
        <v>228.70130441000001</v>
      </c>
      <c r="CV9" s="668">
        <v>230.65201211000002</v>
      </c>
      <c r="CW9" s="824">
        <v>230.95879006999999</v>
      </c>
      <c r="CX9" s="428">
        <v>230.21774119999998</v>
      </c>
      <c r="CY9" s="428">
        <v>229.94435711</v>
      </c>
      <c r="CZ9" s="428">
        <v>230.59447781</v>
      </c>
      <c r="DA9" s="668">
        <v>228.57743666000002</v>
      </c>
      <c r="DB9" s="351">
        <v>-2.0745754499999975</v>
      </c>
      <c r="DC9" s="746">
        <v>-0.89943956309845863</v>
      </c>
      <c r="DD9" s="482"/>
      <c r="DE9" s="822"/>
      <c r="DF9" s="272"/>
    </row>
    <row r="10" spans="1:116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8">
        <v>1528.79226234</v>
      </c>
      <c r="CM10" s="668">
        <v>1678.9818462799999</v>
      </c>
      <c r="CN10" s="668">
        <v>1679.5175070799999</v>
      </c>
      <c r="CO10" s="668">
        <v>1735.1710988499999</v>
      </c>
      <c r="CP10" s="419">
        <v>1651.6131730899999</v>
      </c>
      <c r="CQ10" s="419">
        <v>1813.79592564</v>
      </c>
      <c r="CR10" s="668">
        <v>1838.3928223400001</v>
      </c>
      <c r="CS10" s="419">
        <v>1803.70338773</v>
      </c>
      <c r="CT10" s="460">
        <v>1818.0170011499999</v>
      </c>
      <c r="CU10" s="864">
        <v>1754.9263059300001</v>
      </c>
      <c r="CV10" s="668">
        <v>1793.44624795</v>
      </c>
      <c r="CW10" s="824">
        <v>1795.96360555</v>
      </c>
      <c r="CX10" s="428">
        <v>1763.56001059</v>
      </c>
      <c r="CY10" s="428">
        <v>1756.20849823</v>
      </c>
      <c r="CZ10" s="428">
        <v>1752.0536644600002</v>
      </c>
      <c r="DA10" s="668">
        <v>1732.7386164899999</v>
      </c>
      <c r="DB10" s="351">
        <v>-60.70763146000013</v>
      </c>
      <c r="DC10" s="746">
        <v>-3.384970780662766</v>
      </c>
      <c r="DD10" s="482"/>
      <c r="DE10" s="822"/>
      <c r="DF10" s="272"/>
    </row>
    <row r="11" spans="1:116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8">
        <v>12.26888875</v>
      </c>
      <c r="CM11" s="668">
        <v>12.3229375</v>
      </c>
      <c r="CN11" s="668">
        <v>12.483575</v>
      </c>
      <c r="CO11" s="668">
        <v>12.5444575</v>
      </c>
      <c r="CP11" s="419">
        <v>12.47674125</v>
      </c>
      <c r="CQ11" s="419">
        <v>12.38834625</v>
      </c>
      <c r="CR11" s="668">
        <v>12.339090000000001</v>
      </c>
      <c r="CS11" s="419">
        <v>12.38808</v>
      </c>
      <c r="CT11" s="460">
        <v>12.409912500000001</v>
      </c>
      <c r="CU11" s="864">
        <v>12.173926250000001</v>
      </c>
      <c r="CV11" s="668">
        <v>12.27776375</v>
      </c>
      <c r="CW11" s="824">
        <v>12.29409375</v>
      </c>
      <c r="CX11" s="428">
        <v>12.256818750000001</v>
      </c>
      <c r="CY11" s="428">
        <v>12.242263749999999</v>
      </c>
      <c r="CZ11" s="428">
        <v>12.276876249999999</v>
      </c>
      <c r="DA11" s="668">
        <v>12.169488750000001</v>
      </c>
      <c r="DB11" s="351">
        <v>-0.10827499999999901</v>
      </c>
      <c r="DC11" s="746">
        <v>-0.88187883563078939</v>
      </c>
      <c r="DD11" s="482"/>
      <c r="DE11" s="822"/>
      <c r="DF11" s="272"/>
    </row>
    <row r="12" spans="1:116" x14ac:dyDescent="0.2">
      <c r="C12" s="25"/>
      <c r="D12" s="710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8">
        <v>12818.310155429999</v>
      </c>
      <c r="CM12" s="658">
        <v>12787.383130419999</v>
      </c>
      <c r="CN12" s="658">
        <v>12482.758729730002</v>
      </c>
      <c r="CO12" s="658">
        <v>12233.24143502</v>
      </c>
      <c r="CP12" s="419">
        <v>11725.195622650001</v>
      </c>
      <c r="CQ12" s="419">
        <v>11608.98839378</v>
      </c>
      <c r="CR12" s="658">
        <v>11549.9186295</v>
      </c>
      <c r="CS12" s="419">
        <v>11258.530427140002</v>
      </c>
      <c r="CT12" s="460">
        <v>11038.823753320001</v>
      </c>
      <c r="CU12" s="714">
        <v>10694.287115999998</v>
      </c>
      <c r="CV12" s="658">
        <v>10701.967277590002</v>
      </c>
      <c r="CW12" s="824">
        <v>10700.975905290001</v>
      </c>
      <c r="CX12" s="428">
        <v>10705.253445909999</v>
      </c>
      <c r="CY12" s="428">
        <v>10672.1684988</v>
      </c>
      <c r="CZ12" s="428">
        <v>10657.65489951</v>
      </c>
      <c r="DA12" s="658">
        <v>10626.460300499999</v>
      </c>
      <c r="DB12" s="351">
        <v>-75.506977090002692</v>
      </c>
      <c r="DC12" s="746">
        <v>-0.70554296356442059</v>
      </c>
      <c r="DD12" s="482"/>
      <c r="DE12" s="822"/>
      <c r="DF12" s="272"/>
    </row>
    <row r="13" spans="1:116" x14ac:dyDescent="0.2">
      <c r="C13" s="25"/>
      <c r="D13" s="710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7">
        <v>2101.728717516035</v>
      </c>
      <c r="BY13" s="333">
        <v>2162.3501898221566</v>
      </c>
      <c r="BZ13" s="707">
        <v>2008.0036927303204</v>
      </c>
      <c r="CA13" s="707">
        <v>1996.8325895247815</v>
      </c>
      <c r="CB13" s="333">
        <v>2031.860299574344</v>
      </c>
      <c r="CC13" s="707">
        <v>2216.0754563731775</v>
      </c>
      <c r="CD13" s="707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8">
        <v>2587.8171077055395</v>
      </c>
      <c r="CM13" s="658">
        <v>2608.6471749489797</v>
      </c>
      <c r="CN13" s="658">
        <v>2658.406931841108</v>
      </c>
      <c r="CO13" s="658">
        <v>2713.2487490014578</v>
      </c>
      <c r="CP13" s="419">
        <v>2727.0519695962093</v>
      </c>
      <c r="CQ13" s="419">
        <v>2690.4463036997086</v>
      </c>
      <c r="CR13" s="658">
        <v>2742.6113649387753</v>
      </c>
      <c r="CS13" s="419">
        <v>2716.3303323921282</v>
      </c>
      <c r="CT13" s="460">
        <v>2638.8100041151602</v>
      </c>
      <c r="CU13" s="714">
        <v>2671.6582356209906</v>
      </c>
      <c r="CV13" s="663">
        <v>2696.9182612623908</v>
      </c>
      <c r="CW13" s="824">
        <v>2707.9665395495626</v>
      </c>
      <c r="CX13" s="428">
        <v>2709.2379533688045</v>
      </c>
      <c r="CY13" s="428">
        <v>2701.7058461865881</v>
      </c>
      <c r="CZ13" s="428">
        <v>2704.3770379533521</v>
      </c>
      <c r="DA13" s="663">
        <v>2676.0614640072886</v>
      </c>
      <c r="DB13" s="351">
        <v>-20.856797255102265</v>
      </c>
      <c r="DC13" s="746">
        <v>-0.77335666989549745</v>
      </c>
      <c r="DD13" s="482"/>
      <c r="DE13" s="822"/>
      <c r="DF13" s="272"/>
      <c r="DG13" s="725"/>
      <c r="DH13" s="725"/>
      <c r="DI13" s="725"/>
    </row>
    <row r="14" spans="1:116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7">
        <v>1191.6711175600001</v>
      </c>
      <c r="BY14" s="333">
        <v>1297.4485036100002</v>
      </c>
      <c r="BZ14" s="707">
        <v>1317.0381913799995</v>
      </c>
      <c r="CA14" s="707">
        <v>1327.4982972699997</v>
      </c>
      <c r="CB14" s="333">
        <v>1369.31791875</v>
      </c>
      <c r="CC14" s="707">
        <v>1499.06830808</v>
      </c>
      <c r="CD14" s="707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8">
        <v>1760.9158245900003</v>
      </c>
      <c r="CM14" s="658">
        <v>1745.8550704499999</v>
      </c>
      <c r="CN14" s="658">
        <v>1751.3844706300001</v>
      </c>
      <c r="CO14" s="658">
        <v>1829.9468984999999</v>
      </c>
      <c r="CP14" s="419">
        <v>1858.1032536299992</v>
      </c>
      <c r="CQ14" s="419">
        <v>1836.63770441</v>
      </c>
      <c r="CR14" s="658">
        <v>1811.6287581400002</v>
      </c>
      <c r="CS14" s="419">
        <v>1843.1244207999996</v>
      </c>
      <c r="CT14" s="460">
        <v>1842.3326255899995</v>
      </c>
      <c r="CU14" s="714">
        <v>1857.0762905499998</v>
      </c>
      <c r="CV14" s="658">
        <v>1870.8741745900002</v>
      </c>
      <c r="CW14" s="824">
        <v>1870.9025815600005</v>
      </c>
      <c r="CX14" s="428">
        <v>1865.3292901200002</v>
      </c>
      <c r="CY14" s="428">
        <v>1865.3099120000002</v>
      </c>
      <c r="CZ14" s="428">
        <v>1865.3099120000002</v>
      </c>
      <c r="DA14" s="658">
        <v>1865.3099120000002</v>
      </c>
      <c r="DB14" s="351">
        <v>-5.5642625899999985</v>
      </c>
      <c r="DC14" s="746">
        <v>-0.29741511564878031</v>
      </c>
      <c r="DD14" s="482"/>
      <c r="DE14" s="822"/>
      <c r="DF14" s="272"/>
      <c r="DG14" s="725"/>
      <c r="DH14" s="725"/>
      <c r="DI14" s="725"/>
    </row>
    <row r="15" spans="1:116" ht="12.75" customHeight="1" x14ac:dyDescent="0.2">
      <c r="C15" s="25"/>
      <c r="D15" s="710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3">
        <v>851.75924918320004</v>
      </c>
      <c r="CM15" s="663">
        <v>851.35188400720006</v>
      </c>
      <c r="CN15" s="663">
        <v>851.90476638519999</v>
      </c>
      <c r="CO15" s="663">
        <v>796.93351937739999</v>
      </c>
      <c r="CP15" s="419">
        <v>797.27349222860005</v>
      </c>
      <c r="CQ15" s="419">
        <v>782.63897530329996</v>
      </c>
      <c r="CR15" s="663">
        <v>756.17919164420005</v>
      </c>
      <c r="CS15" s="419">
        <v>756.8629548875</v>
      </c>
      <c r="CT15" s="460">
        <v>757.59181724625</v>
      </c>
      <c r="CU15" s="419">
        <v>754.58121237064995</v>
      </c>
      <c r="CV15" s="663">
        <v>754.69284515899994</v>
      </c>
      <c r="CW15" s="824">
        <v>754.69284515899994</v>
      </c>
      <c r="CX15" s="428">
        <v>754.75346213</v>
      </c>
      <c r="CY15" s="428">
        <v>754.79126853219998</v>
      </c>
      <c r="CZ15" s="428">
        <v>754.81588021364996</v>
      </c>
      <c r="DA15" s="663">
        <v>754.84048809114995</v>
      </c>
      <c r="DB15" s="351">
        <v>0.14764293215000635</v>
      </c>
      <c r="DC15" s="746">
        <v>1.95633141478746E-2</v>
      </c>
      <c r="DD15" s="482"/>
      <c r="DE15" s="822"/>
      <c r="DF15" s="272"/>
      <c r="DG15" s="725"/>
      <c r="DH15" s="725"/>
      <c r="DI15" s="725"/>
      <c r="DJ15" s="725"/>
      <c r="DK15" s="725"/>
      <c r="DL15" s="725"/>
    </row>
    <row r="16" spans="1:116" ht="12.75" customHeight="1" x14ac:dyDescent="0.2">
      <c r="C16" s="25"/>
      <c r="D16" s="710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6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3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663">
        <v>643.32578034389996</v>
      </c>
      <c r="CW16" s="824">
        <v>643.36670411210002</v>
      </c>
      <c r="CX16" s="428">
        <v>643.40300910919996</v>
      </c>
      <c r="CY16" s="428">
        <v>643.42109065399995</v>
      </c>
      <c r="CZ16" s="428">
        <v>643.43992023240003</v>
      </c>
      <c r="DA16" s="663">
        <v>643.45790826200005</v>
      </c>
      <c r="DB16" s="351">
        <v>0.13212791810008184</v>
      </c>
      <c r="DC16" s="746">
        <v>2.0538259484870203E-2</v>
      </c>
      <c r="DD16" s="482"/>
      <c r="DE16" s="822"/>
      <c r="DF16" s="272"/>
      <c r="DG16" s="725"/>
      <c r="DH16" s="725"/>
      <c r="DI16" s="725"/>
    </row>
    <row r="17" spans="1:113" ht="12.75" customHeight="1" x14ac:dyDescent="0.2">
      <c r="C17" s="25"/>
      <c r="D17" s="711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8">
        <v>19075.079589932837</v>
      </c>
      <c r="BY17" s="337">
        <v>18738.517148313247</v>
      </c>
      <c r="BZ17" s="458">
        <v>18570.816512439818</v>
      </c>
      <c r="CA17" s="709">
        <v>18616.801641074318</v>
      </c>
      <c r="CB17" s="337">
        <v>18427.394790495149</v>
      </c>
      <c r="CC17" s="337">
        <v>18507.721166693646</v>
      </c>
      <c r="CD17" s="337">
        <v>18388.714233247141</v>
      </c>
      <c r="CE17" s="337">
        <v>18377.686905666396</v>
      </c>
      <c r="CF17" s="709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3">
        <v>16817.69150137464</v>
      </c>
      <c r="CM17" s="663">
        <v>16807.240463908278</v>
      </c>
      <c r="CN17" s="663">
        <v>16553.434209402807</v>
      </c>
      <c r="CO17" s="663">
        <v>16330.595366602958</v>
      </c>
      <c r="CP17" s="419">
        <v>15837.073167421711</v>
      </c>
      <c r="CQ17" s="419">
        <v>15670.038960641408</v>
      </c>
      <c r="CR17" s="663">
        <v>15663.586803759375</v>
      </c>
      <c r="CS17" s="419">
        <v>15347.12388211213</v>
      </c>
      <c r="CT17" s="460">
        <v>15051.11518303971</v>
      </c>
      <c r="CU17" s="460">
        <v>14763.754779180937</v>
      </c>
      <c r="CV17" s="663">
        <v>14796.90416435529</v>
      </c>
      <c r="CW17" s="824">
        <v>14807.001994110664</v>
      </c>
      <c r="CX17" s="428">
        <v>14812.647870518002</v>
      </c>
      <c r="CY17" s="428">
        <v>14772.086704172787</v>
      </c>
      <c r="CZ17" s="428">
        <v>14760.287737909402</v>
      </c>
      <c r="DA17" s="663">
        <v>14700.820160860438</v>
      </c>
      <c r="DB17" s="351">
        <v>-96.084003494852368</v>
      </c>
      <c r="DC17" s="746">
        <v>-0.64935207005200057</v>
      </c>
      <c r="DD17" s="482"/>
      <c r="DE17" s="822"/>
      <c r="DF17" s="272"/>
      <c r="DG17" s="725"/>
      <c r="DH17" s="725"/>
      <c r="DI17" s="725"/>
    </row>
    <row r="18" spans="1:113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09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69">
        <v>81.199999999999989</v>
      </c>
      <c r="CM18" s="669">
        <v>77</v>
      </c>
      <c r="CN18" s="669">
        <v>60.1</v>
      </c>
      <c r="CO18" s="669">
        <v>5.2</v>
      </c>
      <c r="CP18" s="716">
        <v>181.5</v>
      </c>
      <c r="CQ18" s="716">
        <v>140.1</v>
      </c>
      <c r="CR18" s="669">
        <v>9.1999999999999993</v>
      </c>
      <c r="CS18" s="716">
        <v>16.5</v>
      </c>
      <c r="CT18" s="738">
        <v>8.3000000000000007</v>
      </c>
      <c r="CU18" s="865">
        <v>38.200000000000003</v>
      </c>
      <c r="CV18" s="669">
        <v>4</v>
      </c>
      <c r="CW18" s="828">
        <v>0</v>
      </c>
      <c r="CX18" s="692">
        <v>0</v>
      </c>
      <c r="CY18" s="692">
        <v>0</v>
      </c>
      <c r="CZ18" s="692">
        <v>1.7</v>
      </c>
      <c r="DA18" s="669">
        <v>5</v>
      </c>
      <c r="DB18" s="680" t="e">
        <v>#REF!</v>
      </c>
      <c r="DC18" s="875" t="e">
        <v>#REF!</v>
      </c>
      <c r="DD18" s="482"/>
      <c r="DE18" s="822"/>
      <c r="DF18" s="272"/>
      <c r="DG18" s="725"/>
      <c r="DH18" s="725"/>
      <c r="DI18" s="725"/>
    </row>
    <row r="19" spans="1:113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69">
        <v>5.0999999999999996</v>
      </c>
      <c r="CM19" s="669">
        <v>2.4</v>
      </c>
      <c r="CN19" s="669">
        <v>0.3</v>
      </c>
      <c r="CO19" s="669">
        <v>1.3</v>
      </c>
      <c r="CP19" s="716">
        <v>0.1</v>
      </c>
      <c r="CQ19" s="716">
        <v>0</v>
      </c>
      <c r="CR19" s="669">
        <v>0</v>
      </c>
      <c r="CS19" s="716">
        <v>2</v>
      </c>
      <c r="CT19" s="738">
        <v>2.2000000000000002</v>
      </c>
      <c r="CU19" s="865">
        <v>0</v>
      </c>
      <c r="CV19" s="669">
        <v>0</v>
      </c>
      <c r="CW19" s="829">
        <v>0</v>
      </c>
      <c r="CX19" s="692">
        <v>0</v>
      </c>
      <c r="CY19" s="692">
        <v>0</v>
      </c>
      <c r="CZ19" s="692">
        <v>0</v>
      </c>
      <c r="DA19" s="669">
        <v>0</v>
      </c>
      <c r="DB19" s="680" t="e">
        <v>#REF!</v>
      </c>
      <c r="DC19" s="875" t="e">
        <v>#REF!</v>
      </c>
      <c r="DD19" s="482"/>
      <c r="DE19" s="822"/>
      <c r="DF19" s="272"/>
      <c r="DG19" s="725"/>
      <c r="DH19" s="725"/>
      <c r="DI19" s="725"/>
    </row>
    <row r="20" spans="1:113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69">
        <v>0</v>
      </c>
      <c r="CM20" s="669">
        <v>0</v>
      </c>
      <c r="CN20" s="669">
        <v>0</v>
      </c>
      <c r="CO20" s="669">
        <v>0</v>
      </c>
      <c r="CP20" s="716">
        <v>0</v>
      </c>
      <c r="CQ20" s="716">
        <v>0</v>
      </c>
      <c r="CR20" s="669">
        <v>0</v>
      </c>
      <c r="CS20" s="716">
        <v>0</v>
      </c>
      <c r="CT20" s="738">
        <v>0</v>
      </c>
      <c r="CU20" s="865">
        <v>0</v>
      </c>
      <c r="CV20" s="669">
        <v>0</v>
      </c>
      <c r="CW20" s="828">
        <v>0</v>
      </c>
      <c r="CX20" s="692">
        <v>0</v>
      </c>
      <c r="CY20" s="692">
        <v>0</v>
      </c>
      <c r="CZ20" s="692">
        <v>0</v>
      </c>
      <c r="DA20" s="669">
        <v>0</v>
      </c>
      <c r="DB20" s="680" t="e">
        <v>#REF!</v>
      </c>
      <c r="DC20" s="875" t="e">
        <v>#REF!</v>
      </c>
      <c r="DD20" s="482"/>
      <c r="DE20" s="822"/>
      <c r="DF20" s="272"/>
      <c r="DG20" s="725"/>
      <c r="DH20" s="725"/>
      <c r="DI20" s="725"/>
    </row>
    <row r="21" spans="1:113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69">
        <v>0</v>
      </c>
      <c r="CM21" s="669">
        <v>0</v>
      </c>
      <c r="CN21" s="669">
        <v>0</v>
      </c>
      <c r="CO21" s="669">
        <v>0</v>
      </c>
      <c r="CP21" s="716">
        <v>0.12791200000000003</v>
      </c>
      <c r="CQ21" s="716">
        <v>0</v>
      </c>
      <c r="CR21" s="669">
        <v>0</v>
      </c>
      <c r="CS21" s="716">
        <v>0</v>
      </c>
      <c r="CT21" s="738">
        <v>0</v>
      </c>
      <c r="CU21" s="865">
        <v>0</v>
      </c>
      <c r="CV21" s="669">
        <v>0</v>
      </c>
      <c r="CW21" s="828">
        <v>0</v>
      </c>
      <c r="CX21" s="692">
        <v>0</v>
      </c>
      <c r="CY21" s="692">
        <v>0</v>
      </c>
      <c r="CZ21" s="692">
        <v>0</v>
      </c>
      <c r="DA21" s="669">
        <v>0</v>
      </c>
      <c r="DB21" s="680" t="e">
        <v>#REF!</v>
      </c>
      <c r="DC21" s="875" t="e">
        <v>#REF!</v>
      </c>
      <c r="DD21" s="482"/>
      <c r="DE21" s="822"/>
      <c r="DF21" s="272"/>
      <c r="DG21" s="725"/>
      <c r="DH21" s="725"/>
      <c r="DI21" s="725"/>
    </row>
    <row r="22" spans="1:113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59">
        <v>265</v>
      </c>
      <c r="CM22" s="659">
        <v>192.5</v>
      </c>
      <c r="CN22" s="659">
        <v>377.59999999999997</v>
      </c>
      <c r="CO22" s="659">
        <v>178.76</v>
      </c>
      <c r="CP22" s="713">
        <v>297</v>
      </c>
      <c r="CQ22" s="713">
        <v>362.65</v>
      </c>
      <c r="CR22" s="659">
        <v>144.30000000000001</v>
      </c>
      <c r="CS22" s="713">
        <v>80.7</v>
      </c>
      <c r="CT22" s="659">
        <v>135.476924</v>
      </c>
      <c r="CU22" s="713">
        <v>134.82112599999999</v>
      </c>
      <c r="CV22" s="659">
        <v>2</v>
      </c>
      <c r="CW22" s="830">
        <v>5</v>
      </c>
      <c r="CX22" s="689">
        <v>8.5</v>
      </c>
      <c r="CY22" s="689">
        <v>1</v>
      </c>
      <c r="CZ22" s="689">
        <v>4.3</v>
      </c>
      <c r="DA22" s="659">
        <v>0</v>
      </c>
      <c r="DB22" s="680" t="e">
        <v>#REF!</v>
      </c>
      <c r="DC22" s="875" t="e">
        <v>#REF!</v>
      </c>
      <c r="DD22" s="482"/>
      <c r="DE22" s="822"/>
      <c r="DF22" s="272"/>
      <c r="DG22" s="725"/>
      <c r="DH22" s="725"/>
      <c r="DI22" s="725"/>
    </row>
    <row r="23" spans="1:113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8"/>
      <c r="CD23" s="372"/>
      <c r="CE23" s="173"/>
      <c r="CF23" s="372"/>
      <c r="CG23" s="173"/>
      <c r="CH23" s="263"/>
      <c r="CI23" s="186"/>
      <c r="CJ23" s="186"/>
      <c r="CK23" s="186"/>
      <c r="CL23" s="638"/>
      <c r="CM23" s="638"/>
      <c r="CN23" s="638"/>
      <c r="CO23" s="638"/>
      <c r="CP23" s="186"/>
      <c r="CQ23" s="224"/>
      <c r="CR23" s="638"/>
      <c r="CS23" s="224"/>
      <c r="CT23" s="462"/>
      <c r="CU23" s="224"/>
      <c r="CV23" s="638"/>
      <c r="CW23" s="831"/>
      <c r="CX23" s="660"/>
      <c r="CY23" s="660"/>
      <c r="CZ23" s="660"/>
      <c r="DA23" s="638"/>
      <c r="DB23" s="735"/>
      <c r="DC23" s="483" t="s">
        <v>3</v>
      </c>
      <c r="DD23" s="482"/>
      <c r="DE23" s="822"/>
      <c r="DF23" s="272"/>
    </row>
    <row r="24" spans="1:113" x14ac:dyDescent="0.2">
      <c r="A24" s="207"/>
      <c r="B24" s="932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8">
        <v>66595.033799124838</v>
      </c>
      <c r="CM24" s="679">
        <v>63175.544665872658</v>
      </c>
      <c r="CN24" s="679">
        <v>59674.575930174418</v>
      </c>
      <c r="CO24" s="679">
        <v>57933.897321517827</v>
      </c>
      <c r="CP24" s="714">
        <v>58038.480422681801</v>
      </c>
      <c r="CQ24" s="714">
        <v>57272.583604808242</v>
      </c>
      <c r="CR24" s="658">
        <v>57778.740072339337</v>
      </c>
      <c r="CS24" s="714">
        <v>57714.220391912349</v>
      </c>
      <c r="CT24" s="724">
        <v>58538.723864955493</v>
      </c>
      <c r="CU24" s="714">
        <v>58494.781795643517</v>
      </c>
      <c r="CV24" s="658">
        <v>59941.903808457238</v>
      </c>
      <c r="CW24" s="832">
        <v>59988.037520851271</v>
      </c>
      <c r="CX24" s="690">
        <v>59819.242797851752</v>
      </c>
      <c r="CY24" s="690">
        <v>59909.41113111662</v>
      </c>
      <c r="CZ24" s="690">
        <v>59916.765206285498</v>
      </c>
      <c r="DA24" s="658">
        <v>59779.458455394721</v>
      </c>
      <c r="DB24" s="351">
        <v>-162.44535306251782</v>
      </c>
      <c r="DC24" s="746">
        <v>-0.27100466074886365</v>
      </c>
      <c r="DD24" s="482"/>
      <c r="DE24" s="822"/>
      <c r="DF24" s="272"/>
    </row>
    <row r="25" spans="1:113" x14ac:dyDescent="0.2">
      <c r="A25" s="207"/>
      <c r="B25" s="932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8">
        <v>41389.473878190001</v>
      </c>
      <c r="CM25" s="679">
        <v>40258.307510389997</v>
      </c>
      <c r="CN25" s="679">
        <v>39151.185397690002</v>
      </c>
      <c r="CO25" s="679">
        <v>39269.468627790004</v>
      </c>
      <c r="CP25" s="714">
        <v>39189.592521589999</v>
      </c>
      <c r="CQ25" s="714">
        <v>39483.083052790003</v>
      </c>
      <c r="CR25" s="658">
        <v>39461.471881789999</v>
      </c>
      <c r="CS25" s="714">
        <v>39435.987517089998</v>
      </c>
      <c r="CT25" s="724">
        <v>39426.338544689999</v>
      </c>
      <c r="CU25" s="714">
        <v>40028.206271989999</v>
      </c>
      <c r="CV25" s="658">
        <v>40361.476985790003</v>
      </c>
      <c r="CW25" s="832">
        <v>40468.217598789997</v>
      </c>
      <c r="CX25" s="690">
        <v>40710.735448800006</v>
      </c>
      <c r="CY25" s="690">
        <v>40799.826731809997</v>
      </c>
      <c r="CZ25" s="690">
        <v>40705.025369820003</v>
      </c>
      <c r="DA25" s="658">
        <v>40644.005621720004</v>
      </c>
      <c r="DB25" s="351">
        <v>282.52863593000075</v>
      </c>
      <c r="DC25" s="746">
        <v>0.69999578070314428</v>
      </c>
      <c r="DD25" s="482"/>
      <c r="DE25" s="822"/>
      <c r="DF25" s="272"/>
    </row>
    <row r="26" spans="1:113" x14ac:dyDescent="0.2">
      <c r="A26" s="207"/>
      <c r="B26" s="932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8">
        <v>-46544.133787802115</v>
      </c>
      <c r="CM26" s="679">
        <v>-47463.14076422833</v>
      </c>
      <c r="CN26" s="679">
        <v>-46480.539488136805</v>
      </c>
      <c r="CO26" s="679">
        <v>-44650.567615949723</v>
      </c>
      <c r="CP26" s="714">
        <v>-41245.249449274765</v>
      </c>
      <c r="CQ26" s="714">
        <v>-40154.577328311425</v>
      </c>
      <c r="CR26" s="658">
        <v>-39770.96991646169</v>
      </c>
      <c r="CS26" s="714">
        <v>-37797.531212909278</v>
      </c>
      <c r="CT26" s="724">
        <v>-36299.992402893055</v>
      </c>
      <c r="CU26" s="714">
        <v>-33334.603343671748</v>
      </c>
      <c r="CV26" s="658">
        <v>-33054.018538256838</v>
      </c>
      <c r="CW26" s="832">
        <v>-32940.477111190281</v>
      </c>
      <c r="CX26" s="690">
        <v>-32727.303189826394</v>
      </c>
      <c r="CY26" s="690">
        <v>-32411.249169563544</v>
      </c>
      <c r="CZ26" s="690">
        <v>-32406.48724053369</v>
      </c>
      <c r="DA26" s="658">
        <v>-32253.512039479803</v>
      </c>
      <c r="DB26" s="351">
        <v>800.50649877703472</v>
      </c>
      <c r="DC26" s="746">
        <v>-2.4218129418985046</v>
      </c>
      <c r="DD26" s="482"/>
      <c r="DE26" s="822"/>
      <c r="DF26" s="272"/>
    </row>
    <row r="27" spans="1:113" x14ac:dyDescent="0.2">
      <c r="A27" s="207"/>
      <c r="B27" s="932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8">
        <v>-20011.825010876411</v>
      </c>
      <c r="CM27" s="679">
        <v>-20263.734654778789</v>
      </c>
      <c r="CN27" s="679">
        <v>-19957.445178932117</v>
      </c>
      <c r="CO27" s="679">
        <v>-19968.056496929788</v>
      </c>
      <c r="CP27" s="714">
        <v>-18301.957266816651</v>
      </c>
      <c r="CQ27" s="714">
        <v>-16747.772520208971</v>
      </c>
      <c r="CR27" s="658">
        <v>-18024.699476287533</v>
      </c>
      <c r="CS27" s="714">
        <v>-16663.921395537138</v>
      </c>
      <c r="CT27" s="724">
        <v>-15085.995156880133</v>
      </c>
      <c r="CU27" s="714">
        <v>-13282.205899796347</v>
      </c>
      <c r="CV27" s="658">
        <v>-11220.19321649755</v>
      </c>
      <c r="CW27" s="832">
        <v>-11130.528771132933</v>
      </c>
      <c r="CX27" s="690">
        <v>-11513.840177730337</v>
      </c>
      <c r="CY27" s="690">
        <v>-11245.093718353532</v>
      </c>
      <c r="CZ27" s="690">
        <v>-11282.571260320929</v>
      </c>
      <c r="DA27" s="658">
        <v>-11452.560619136477</v>
      </c>
      <c r="DB27" s="351">
        <v>-232.36740263892716</v>
      </c>
      <c r="DC27" s="746">
        <v>2.0709750550219397</v>
      </c>
      <c r="DD27" s="482"/>
      <c r="DE27" s="822"/>
      <c r="DF27" s="272"/>
    </row>
    <row r="28" spans="1:113" x14ac:dyDescent="0.2">
      <c r="A28" s="207"/>
      <c r="B28" s="932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8">
        <v>5515.2090533657993</v>
      </c>
      <c r="CM28" s="679">
        <v>5623.4534891457997</v>
      </c>
      <c r="CN28" s="679">
        <v>5624.4747691864004</v>
      </c>
      <c r="CO28" s="679">
        <v>5635.3376826232006</v>
      </c>
      <c r="CP28" s="714">
        <v>5515.4821652390001</v>
      </c>
      <c r="CQ28" s="714">
        <v>5511.5381379586006</v>
      </c>
      <c r="CR28" s="658">
        <v>5510.5030120494002</v>
      </c>
      <c r="CS28" s="714">
        <v>5511.4286723254008</v>
      </c>
      <c r="CT28" s="724">
        <v>5510.7441179747993</v>
      </c>
      <c r="CU28" s="714">
        <v>5648.4679061049992</v>
      </c>
      <c r="CV28" s="658">
        <v>5510.1498247440004</v>
      </c>
      <c r="CW28" s="832">
        <v>5510.1719108570005</v>
      </c>
      <c r="CX28" s="690">
        <v>5510.0992236689999</v>
      </c>
      <c r="CY28" s="690">
        <v>5510.0866079918005</v>
      </c>
      <c r="CZ28" s="690">
        <v>5510.0099345263998</v>
      </c>
      <c r="DA28" s="658">
        <v>5509.9783204221994</v>
      </c>
      <c r="DB28" s="351">
        <v>-0.17150432180096686</v>
      </c>
      <c r="DC28" s="746">
        <v>-3.1125164878575973E-3</v>
      </c>
      <c r="DD28" s="482"/>
      <c r="DE28" s="822"/>
      <c r="DF28" s="272"/>
    </row>
    <row r="29" spans="1:113" ht="13.5" x14ac:dyDescent="0.2">
      <c r="A29" s="207"/>
      <c r="B29" s="932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6"/>
      <c r="CM29" s="656"/>
      <c r="CN29" s="656"/>
      <c r="CO29" s="656"/>
      <c r="CP29" s="715"/>
      <c r="CQ29" s="715"/>
      <c r="CR29" s="656"/>
      <c r="CS29" s="715"/>
      <c r="CT29" s="739"/>
      <c r="CU29" s="715"/>
      <c r="CV29" s="656"/>
      <c r="CW29" s="833"/>
      <c r="CX29" s="655"/>
      <c r="CY29" s="655"/>
      <c r="CZ29" s="655"/>
      <c r="DA29" s="656"/>
      <c r="DB29" s="549"/>
      <c r="DC29" s="732"/>
      <c r="DD29" s="482"/>
      <c r="DE29" s="822"/>
      <c r="DF29" s="272"/>
    </row>
    <row r="30" spans="1:113" x14ac:dyDescent="0.2">
      <c r="A30" s="207"/>
      <c r="B30" s="932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3">
        <v>66696.684680890001</v>
      </c>
      <c r="CM30" s="663">
        <v>68384.390425739999</v>
      </c>
      <c r="CN30" s="663">
        <v>68005.989753590009</v>
      </c>
      <c r="CO30" s="663">
        <v>67576.861078260001</v>
      </c>
      <c r="CP30" s="419">
        <v>68594.699163339988</v>
      </c>
      <c r="CQ30" s="419">
        <v>66760.323794970012</v>
      </c>
      <c r="CR30" s="663">
        <v>66403.841962839986</v>
      </c>
      <c r="CS30" s="419">
        <v>66125.799488139994</v>
      </c>
      <c r="CT30" s="460">
        <v>65875.047854664124</v>
      </c>
      <c r="CU30" s="714">
        <v>66382.946437964114</v>
      </c>
      <c r="CV30" s="658">
        <v>68005.722787494116</v>
      </c>
      <c r="CW30" s="832">
        <v>68140.828168574109</v>
      </c>
      <c r="CX30" s="690">
        <v>68062.733443344114</v>
      </c>
      <c r="CY30" s="690">
        <v>67965.922080394113</v>
      </c>
      <c r="CZ30" s="690">
        <v>68172.639274264118</v>
      </c>
      <c r="DA30" s="658">
        <v>67823.403177344109</v>
      </c>
      <c r="DB30" s="351">
        <v>-182.31961015000707</v>
      </c>
      <c r="DC30" s="746">
        <v>-0.26809451128064765</v>
      </c>
      <c r="DD30" s="482"/>
      <c r="DE30" s="822"/>
      <c r="DF30" s="272"/>
    </row>
    <row r="31" spans="1:113" x14ac:dyDescent="0.2">
      <c r="A31" s="207"/>
      <c r="B31" s="932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3">
        <v>119757.07853556001</v>
      </c>
      <c r="CM31" s="663">
        <v>119206.73807091999</v>
      </c>
      <c r="CN31" s="663">
        <v>118274.77636647</v>
      </c>
      <c r="CO31" s="663">
        <v>118420.66049187</v>
      </c>
      <c r="CP31" s="419">
        <v>119683.92752013999</v>
      </c>
      <c r="CQ31" s="419">
        <v>118425.39455832003</v>
      </c>
      <c r="CR31" s="663">
        <v>117052.89103028999</v>
      </c>
      <c r="CS31" s="419">
        <v>116779.52750785998</v>
      </c>
      <c r="CT31" s="460">
        <v>116847.73093733541</v>
      </c>
      <c r="CU31" s="714">
        <v>116529.72151510538</v>
      </c>
      <c r="CV31" s="658">
        <v>119521.0764755054</v>
      </c>
      <c r="CW31" s="832">
        <v>119185.13930100537</v>
      </c>
      <c r="CX31" s="690">
        <v>119129.82032534538</v>
      </c>
      <c r="CY31" s="690">
        <v>118894.63655037538</v>
      </c>
      <c r="CZ31" s="690">
        <v>118812.33310966539</v>
      </c>
      <c r="DA31" s="658">
        <v>118480.59821026538</v>
      </c>
      <c r="DB31" s="351">
        <v>-1040.4782652400172</v>
      </c>
      <c r="DC31" s="746">
        <v>-0.87053957002575233</v>
      </c>
      <c r="DD31" s="482"/>
      <c r="DE31" s="822"/>
      <c r="DF31" s="272"/>
    </row>
    <row r="32" spans="1:113" x14ac:dyDescent="0.2">
      <c r="A32" s="207"/>
      <c r="B32" s="932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3">
        <v>179621.50643555002</v>
      </c>
      <c r="CM32" s="663">
        <v>179315.63459114003</v>
      </c>
      <c r="CN32" s="663">
        <v>179403.43863933999</v>
      </c>
      <c r="CO32" s="663">
        <v>180487.03542771999</v>
      </c>
      <c r="CP32" s="419">
        <v>182079.20432506999</v>
      </c>
      <c r="CQ32" s="419">
        <v>181589.36455368003</v>
      </c>
      <c r="CR32" s="663">
        <v>181311.50296430002</v>
      </c>
      <c r="CS32" s="419">
        <v>182447.71622532001</v>
      </c>
      <c r="CT32" s="460">
        <v>183594.18128271299</v>
      </c>
      <c r="CU32" s="714">
        <v>183696.80004679292</v>
      </c>
      <c r="CV32" s="658">
        <v>186568.59924003296</v>
      </c>
      <c r="CW32" s="832">
        <v>186265.56593730292</v>
      </c>
      <c r="CX32" s="690">
        <v>186255.02054284295</v>
      </c>
      <c r="CY32" s="690">
        <v>186094.48868600294</v>
      </c>
      <c r="CZ32" s="690">
        <v>186191.29151772294</v>
      </c>
      <c r="DA32" s="658">
        <v>185819.06102298293</v>
      </c>
      <c r="DB32" s="351">
        <v>-749.53821705002338</v>
      </c>
      <c r="DC32" s="746">
        <v>-0.40174939411197208</v>
      </c>
      <c r="DD32" s="482"/>
      <c r="DE32" s="822"/>
      <c r="DF32" s="272"/>
    </row>
    <row r="33" spans="1:110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1"/>
      <c r="CM33" s="661"/>
      <c r="CN33" s="661"/>
      <c r="CO33" s="661"/>
      <c r="CP33" s="175"/>
      <c r="CQ33" s="175"/>
      <c r="CR33" s="661"/>
      <c r="CS33" s="175"/>
      <c r="CT33" s="374"/>
      <c r="CU33" s="715"/>
      <c r="CV33" s="656"/>
      <c r="CW33" s="833"/>
      <c r="CX33" s="655"/>
      <c r="CY33" s="655"/>
      <c r="CZ33" s="655"/>
      <c r="DA33" s="656"/>
      <c r="DB33" s="549"/>
      <c r="DC33" s="736"/>
      <c r="DD33" s="482"/>
      <c r="DE33" s="822"/>
      <c r="DF33" s="272"/>
    </row>
    <row r="34" spans="1:110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7">
        <v>87.961824589070616</v>
      </c>
      <c r="CM34" s="657">
        <v>87.858771125132122</v>
      </c>
      <c r="CN34" s="657">
        <v>87.409716268545409</v>
      </c>
      <c r="CO34" s="657">
        <v>88.056545069941834</v>
      </c>
      <c r="CP34" s="705">
        <v>87.750944584018882</v>
      </c>
      <c r="CQ34" s="705">
        <v>88.204913893791968</v>
      </c>
      <c r="CR34" s="657">
        <v>88.414329434379354</v>
      </c>
      <c r="CS34" s="705">
        <v>88.534374610034277</v>
      </c>
      <c r="CT34" s="740">
        <v>88.49010157658121</v>
      </c>
      <c r="CU34" s="866">
        <v>87.983151689960664</v>
      </c>
      <c r="CV34" s="835">
        <v>88.455418106262513</v>
      </c>
      <c r="CW34" s="834">
        <v>88.628942630926502</v>
      </c>
      <c r="CX34" s="728">
        <v>88.544477160250125</v>
      </c>
      <c r="CY34" s="728">
        <v>88.540453692414331</v>
      </c>
      <c r="CZ34" s="728">
        <v>88.686855743940811</v>
      </c>
      <c r="DA34" s="835">
        <v>88.70689597150897</v>
      </c>
      <c r="DB34" s="351">
        <v>0.2514778652464571</v>
      </c>
      <c r="DC34" s="746">
        <v>0.28429899561872585</v>
      </c>
      <c r="DD34" s="482"/>
      <c r="DE34" s="822"/>
      <c r="DF34" s="272"/>
    </row>
    <row r="35" spans="1:110" x14ac:dyDescent="0.2">
      <c r="A35" s="207"/>
      <c r="B35" s="44"/>
      <c r="C35" s="17"/>
      <c r="D35" s="753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4">
        <v>81.27072973795471</v>
      </c>
      <c r="BV35" s="754">
        <v>81.903012564586675</v>
      </c>
      <c r="BW35" s="754">
        <v>81.920860682059043</v>
      </c>
      <c r="BX35" s="754">
        <v>82.238070746653648</v>
      </c>
      <c r="BY35" s="541">
        <v>83.442450853385225</v>
      </c>
      <c r="BZ35" s="754">
        <v>82.726479779714111</v>
      </c>
      <c r="CA35" s="754">
        <v>82.365601639783463</v>
      </c>
      <c r="CB35" s="541">
        <v>81.809200985689912</v>
      </c>
      <c r="CC35" s="754">
        <v>81.569298124319985</v>
      </c>
      <c r="CD35" s="754">
        <v>81.419929497921046</v>
      </c>
      <c r="CE35" s="541">
        <v>81.923887376399819</v>
      </c>
      <c r="CF35" s="754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7">
        <v>83.797424972338177</v>
      </c>
      <c r="CM35" s="657">
        <v>83.485251078243508</v>
      </c>
      <c r="CN35" s="657">
        <v>83.146108714870167</v>
      </c>
      <c r="CO35" s="657">
        <v>83.529223966185299</v>
      </c>
      <c r="CP35" s="705">
        <v>83.39571675236671</v>
      </c>
      <c r="CQ35" s="705">
        <v>83.662873305275596</v>
      </c>
      <c r="CR35" s="657">
        <v>83.577089029868119</v>
      </c>
      <c r="CS35" s="705">
        <v>83.600631993093984</v>
      </c>
      <c r="CT35" s="657">
        <v>83.640774692804953</v>
      </c>
      <c r="CU35" s="866">
        <v>83.234438891197414</v>
      </c>
      <c r="CV35" s="835">
        <v>83.722545467316948</v>
      </c>
      <c r="CW35" s="834">
        <v>83.752747139323617</v>
      </c>
      <c r="CX35" s="728">
        <v>83.699911762804518</v>
      </c>
      <c r="CY35" s="728">
        <v>83.697296060052977</v>
      </c>
      <c r="CZ35" s="728">
        <v>83.75006836030802</v>
      </c>
      <c r="DA35" s="835">
        <v>83.728878574750937</v>
      </c>
      <c r="DB35" s="351">
        <v>6.3331074339885163E-3</v>
      </c>
      <c r="DC35" s="746">
        <v>7.5643990500307012E-3</v>
      </c>
      <c r="DD35" s="482"/>
      <c r="DE35" s="822"/>
      <c r="DF35" s="272"/>
    </row>
    <row r="36" spans="1:110" ht="13.5" thickBot="1" x14ac:dyDescent="0.25">
      <c r="A36" s="207"/>
      <c r="B36" s="44"/>
      <c r="C36" s="27"/>
      <c r="D36" s="86" t="s">
        <v>72</v>
      </c>
      <c r="E36" s="756">
        <v>60.273576235717684</v>
      </c>
      <c r="F36" s="756">
        <v>59.003816889426844</v>
      </c>
      <c r="G36" s="756">
        <v>58.113195449165303</v>
      </c>
      <c r="H36" s="756">
        <v>56.732519402305414</v>
      </c>
      <c r="I36" s="756">
        <v>56.042252284811688</v>
      </c>
      <c r="J36" s="756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56">
        <v>59.760006321845523</v>
      </c>
      <c r="R36" s="756">
        <v>59.856096711048458</v>
      </c>
      <c r="S36" s="757">
        <v>59.692379055945779</v>
      </c>
      <c r="T36" s="757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58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58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59">
        <v>81.404792892849557</v>
      </c>
      <c r="BM36" s="510">
        <v>82.811047055828411</v>
      </c>
      <c r="BN36" s="758">
        <v>82.578423286805801</v>
      </c>
      <c r="BO36" s="758">
        <v>82.629300058484944</v>
      </c>
      <c r="BP36" s="758">
        <v>82.495226635575634</v>
      </c>
      <c r="BQ36" s="758">
        <v>82.521770135965596</v>
      </c>
      <c r="BR36" s="758">
        <v>82.437970508558493</v>
      </c>
      <c r="BS36" s="760">
        <v>82.860840720363086</v>
      </c>
      <c r="BT36" s="533">
        <v>83.021177659442088</v>
      </c>
      <c r="BU36" s="761">
        <v>83.427521905848039</v>
      </c>
      <c r="BV36" s="761">
        <v>83.940657653654654</v>
      </c>
      <c r="BW36" s="761">
        <v>84.123377096602567</v>
      </c>
      <c r="BX36" s="761">
        <v>84.363824078603528</v>
      </c>
      <c r="BY36" s="762">
        <v>85.213845190488897</v>
      </c>
      <c r="BZ36" s="761">
        <v>84.916030206714154</v>
      </c>
      <c r="CA36" s="761">
        <v>84.697324158212353</v>
      </c>
      <c r="CB36" s="762">
        <v>84.392246278745134</v>
      </c>
      <c r="CC36" s="761">
        <v>84.281418496161791</v>
      </c>
      <c r="CD36" s="761">
        <v>84.396438324483057</v>
      </c>
      <c r="CE36" s="762">
        <v>84.79873281647167</v>
      </c>
      <c r="CF36" s="761">
        <v>84.625509020023841</v>
      </c>
      <c r="CG36" s="762">
        <v>84.964700584848131</v>
      </c>
      <c r="CH36" s="762">
        <v>85.067387163049787</v>
      </c>
      <c r="CI36" s="762">
        <v>85.702308389915828</v>
      </c>
      <c r="CJ36" s="762">
        <v>85.80721297212456</v>
      </c>
      <c r="CK36" s="762">
        <v>86.590798893887893</v>
      </c>
      <c r="CL36" s="763">
        <v>86.36450054232337</v>
      </c>
      <c r="CM36" s="763">
        <v>86.290421336663655</v>
      </c>
      <c r="CN36" s="763">
        <v>86.130230170998971</v>
      </c>
      <c r="CO36" s="763">
        <v>86.419858481904271</v>
      </c>
      <c r="CP36" s="764">
        <v>86.417364690323808</v>
      </c>
      <c r="CQ36" s="764">
        <v>86.593834113438106</v>
      </c>
      <c r="CR36" s="763">
        <v>86.702931129026567</v>
      </c>
      <c r="CS36" s="764">
        <v>86.841411904245987</v>
      </c>
      <c r="CT36" s="763">
        <v>86.997227110775626</v>
      </c>
      <c r="CU36" s="867">
        <v>86.799293163749908</v>
      </c>
      <c r="CV36" s="837">
        <v>87.05381041571907</v>
      </c>
      <c r="CW36" s="836">
        <v>87.042042176289172</v>
      </c>
      <c r="CX36" s="765">
        <v>87.008931876020881</v>
      </c>
      <c r="CY36" s="765">
        <v>87.015530747203968</v>
      </c>
      <c r="CZ36" s="765">
        <v>87.014054168285</v>
      </c>
      <c r="DA36" s="837">
        <v>87.011034208429891</v>
      </c>
      <c r="DB36" s="554">
        <v>-4.2776207289179524E-2</v>
      </c>
      <c r="DC36" s="766">
        <v>-4.9137662194109755E-2</v>
      </c>
      <c r="DD36" s="482"/>
      <c r="DE36" s="822"/>
      <c r="DF36" s="272"/>
    </row>
    <row r="37" spans="1:110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2"/>
      <c r="CM37" s="662"/>
      <c r="CN37" s="662"/>
      <c r="CO37" s="662"/>
      <c r="CP37" s="176"/>
      <c r="CQ37" s="176"/>
      <c r="CR37" s="662"/>
      <c r="CS37" s="176"/>
      <c r="CT37" s="375"/>
      <c r="CU37" s="176"/>
      <c r="CV37" s="839"/>
      <c r="CW37" s="838"/>
      <c r="CX37" s="731"/>
      <c r="CY37" s="731"/>
      <c r="CZ37" s="731"/>
      <c r="DA37" s="839"/>
      <c r="DB37" s="550" t="s">
        <v>3</v>
      </c>
      <c r="DC37" s="737"/>
      <c r="DD37" s="482"/>
      <c r="DE37" s="822"/>
      <c r="DF37" s="272"/>
    </row>
    <row r="38" spans="1:110" ht="12.75" customHeight="1" x14ac:dyDescent="0.2">
      <c r="A38" s="207"/>
      <c r="B38" s="934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3">
        <v>2781.8310262390664</v>
      </c>
      <c r="CM38" s="663">
        <v>2701.9375510204072</v>
      </c>
      <c r="CN38" s="663">
        <v>2852.7180320699699</v>
      </c>
      <c r="CO38" s="663">
        <v>2774.1133819241977</v>
      </c>
      <c r="CP38" s="419">
        <v>2607.1107055393577</v>
      </c>
      <c r="CQ38" s="419">
        <v>2646.128122448979</v>
      </c>
      <c r="CR38" s="663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663">
        <v>2706.7847346938765</v>
      </c>
      <c r="CW38" s="824">
        <v>2706.7847346938765</v>
      </c>
      <c r="CX38" s="428">
        <v>2706.7847346938765</v>
      </c>
      <c r="CY38" s="428">
        <v>2706.7847346938765</v>
      </c>
      <c r="CZ38" s="428">
        <v>2706.7847346938765</v>
      </c>
      <c r="DA38" s="663">
        <v>2720.7479475218652</v>
      </c>
      <c r="DB38" s="351">
        <v>13.963212827988627</v>
      </c>
      <c r="DC38" s="746">
        <v>0.51585974492234232</v>
      </c>
      <c r="DD38" s="482"/>
      <c r="DE38" s="822"/>
      <c r="DF38" s="272"/>
    </row>
    <row r="39" spans="1:110" x14ac:dyDescent="0.2">
      <c r="A39" s="207"/>
      <c r="B39" s="934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3">
        <v>1503.075341107872</v>
      </c>
      <c r="CM39" s="663">
        <v>1491.258833819242</v>
      </c>
      <c r="CN39" s="663">
        <v>1488.2744460641402</v>
      </c>
      <c r="CO39" s="663">
        <v>1477.3063848396503</v>
      </c>
      <c r="CP39" s="419">
        <v>1486.8378192419827</v>
      </c>
      <c r="CQ39" s="419">
        <v>1493.0236034985426</v>
      </c>
      <c r="CR39" s="663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663">
        <v>1756.4525189504375</v>
      </c>
      <c r="CW39" s="824">
        <v>1756.4525189504375</v>
      </c>
      <c r="CX39" s="428">
        <v>1756.4525189504375</v>
      </c>
      <c r="CY39" s="428">
        <v>1756.4525189504375</v>
      </c>
      <c r="CZ39" s="428">
        <v>1756.4525189504375</v>
      </c>
      <c r="DA39" s="663">
        <v>1785.6284139941693</v>
      </c>
      <c r="DB39" s="351">
        <v>29.175895043731771</v>
      </c>
      <c r="DC39" s="746">
        <v>1.6610693843956525</v>
      </c>
      <c r="DD39" s="482"/>
      <c r="DE39" s="822"/>
      <c r="DF39" s="272"/>
    </row>
    <row r="40" spans="1:110" ht="12.75" customHeight="1" x14ac:dyDescent="0.2">
      <c r="A40" s="207"/>
      <c r="B40" s="934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3">
        <v>10311.096840000002</v>
      </c>
      <c r="CM40" s="663">
        <v>10230.035600000001</v>
      </c>
      <c r="CN40" s="663">
        <v>10209.562700000002</v>
      </c>
      <c r="CO40" s="663">
        <v>10134.321800000002</v>
      </c>
      <c r="CP40" s="419">
        <v>10199.707440000002</v>
      </c>
      <c r="CQ40" s="419">
        <v>10242.141920000002</v>
      </c>
      <c r="CR40" s="663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663">
        <v>12049.264280000001</v>
      </c>
      <c r="CW40" s="824">
        <v>12049.264280000001</v>
      </c>
      <c r="CX40" s="428">
        <v>12049.264280000001</v>
      </c>
      <c r="CY40" s="428">
        <v>12049.264280000001</v>
      </c>
      <c r="CZ40" s="428">
        <v>12049.264280000001</v>
      </c>
      <c r="DA40" s="663">
        <v>12249.410920000002</v>
      </c>
      <c r="DB40" s="351">
        <v>200.14664000000084</v>
      </c>
      <c r="DC40" s="746">
        <v>1.6610693843956525</v>
      </c>
      <c r="DD40" s="482"/>
      <c r="DE40" s="822"/>
      <c r="DF40" s="272"/>
    </row>
    <row r="41" spans="1:110" ht="12.75" customHeight="1" x14ac:dyDescent="0.2">
      <c r="A41" s="207"/>
      <c r="B41" s="934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3">
        <v>0</v>
      </c>
      <c r="CM41" s="663">
        <v>0</v>
      </c>
      <c r="CN41" s="663">
        <v>0</v>
      </c>
      <c r="CO41" s="663">
        <v>0</v>
      </c>
      <c r="CP41" s="419">
        <v>0</v>
      </c>
      <c r="CQ41" s="419">
        <v>0</v>
      </c>
      <c r="CR41" s="663">
        <v>0</v>
      </c>
      <c r="CS41" s="419">
        <v>0</v>
      </c>
      <c r="CT41" s="460">
        <v>0</v>
      </c>
      <c r="CU41" s="419">
        <v>0</v>
      </c>
      <c r="CV41" s="663">
        <v>0</v>
      </c>
      <c r="CW41" s="824">
        <v>0</v>
      </c>
      <c r="CX41" s="428">
        <v>0</v>
      </c>
      <c r="CY41" s="428">
        <v>0</v>
      </c>
      <c r="CZ41" s="428">
        <v>0</v>
      </c>
      <c r="DA41" s="663">
        <v>0</v>
      </c>
      <c r="DB41" s="351">
        <v>0</v>
      </c>
      <c r="DC41" s="746"/>
      <c r="DD41" s="482"/>
      <c r="DE41" s="822"/>
      <c r="DF41" s="272"/>
    </row>
    <row r="42" spans="1:110" x14ac:dyDescent="0.2">
      <c r="A42" s="207"/>
      <c r="B42" s="934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3">
        <v>1278.7556851311945</v>
      </c>
      <c r="CM42" s="663">
        <v>1210.6787172011652</v>
      </c>
      <c r="CN42" s="663">
        <v>1364.44358600583</v>
      </c>
      <c r="CO42" s="663">
        <v>1296.8069970845472</v>
      </c>
      <c r="CP42" s="419">
        <v>1120.2728862973752</v>
      </c>
      <c r="CQ42" s="419">
        <v>1153.1045189504364</v>
      </c>
      <c r="CR42" s="663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663">
        <v>950.33221574343918</v>
      </c>
      <c r="CW42" s="824">
        <v>950.33221574343918</v>
      </c>
      <c r="CX42" s="428">
        <v>950.33221574343918</v>
      </c>
      <c r="CY42" s="428">
        <v>950.33221574343918</v>
      </c>
      <c r="CZ42" s="428">
        <v>950.33221574343918</v>
      </c>
      <c r="DA42" s="663">
        <v>935.11953352769569</v>
      </c>
      <c r="DB42" s="351">
        <v>-15.212682215743484</v>
      </c>
      <c r="DC42" s="746">
        <v>-1.6007751777458945</v>
      </c>
      <c r="DD42" s="482"/>
      <c r="DE42" s="822"/>
      <c r="DF42" s="272"/>
    </row>
    <row r="43" spans="1:110" ht="13.5" x14ac:dyDescent="0.2">
      <c r="A43" s="207"/>
      <c r="B43" s="934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3">
        <v>8772.2639999999938</v>
      </c>
      <c r="CM43" s="663">
        <v>8305.2559999999939</v>
      </c>
      <c r="CN43" s="663">
        <v>9360.0829999999933</v>
      </c>
      <c r="CO43" s="663">
        <v>8896.0959999999941</v>
      </c>
      <c r="CP43" s="419">
        <v>7685.0719999999937</v>
      </c>
      <c r="CQ43" s="419">
        <v>7910.2969999999941</v>
      </c>
      <c r="CR43" s="663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663">
        <v>6519.2789999999932</v>
      </c>
      <c r="CW43" s="824">
        <v>6519.2789999999932</v>
      </c>
      <c r="CX43" s="428">
        <v>6519.2789999999932</v>
      </c>
      <c r="CY43" s="428">
        <v>6519.2789999999932</v>
      </c>
      <c r="CZ43" s="428">
        <v>6519.2789999999932</v>
      </c>
      <c r="DA43" s="663">
        <v>6414.9199999999928</v>
      </c>
      <c r="DB43" s="351">
        <v>-104.35900000000038</v>
      </c>
      <c r="DC43" s="746">
        <v>-1.6007751777458945</v>
      </c>
      <c r="DD43" s="482"/>
      <c r="DE43" s="822"/>
      <c r="DF43" s="272"/>
    </row>
    <row r="44" spans="1:110" ht="12.75" customHeight="1" x14ac:dyDescent="0.2">
      <c r="A44" s="207"/>
      <c r="B44" s="934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3">
        <v>1501.7879999999996</v>
      </c>
      <c r="CM44" s="663">
        <v>1497.4209999999998</v>
      </c>
      <c r="CN44" s="663">
        <v>1484.0839999999996</v>
      </c>
      <c r="CO44" s="663">
        <v>1460.4469999999997</v>
      </c>
      <c r="CP44" s="419">
        <v>1445.0419999999995</v>
      </c>
      <c r="CQ44" s="419">
        <v>1435.2699999999995</v>
      </c>
      <c r="CR44" s="663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663">
        <v>959.28799999999944</v>
      </c>
      <c r="CW44" s="824">
        <v>959.28799999999944</v>
      </c>
      <c r="CX44" s="428">
        <v>959.28799999999944</v>
      </c>
      <c r="CY44" s="428">
        <v>959.28799999999944</v>
      </c>
      <c r="CZ44" s="428">
        <v>959.28799999999944</v>
      </c>
      <c r="DA44" s="663">
        <v>954.92899999999941</v>
      </c>
      <c r="DB44" s="351">
        <v>-4.3590000000000373</v>
      </c>
      <c r="DC44" s="746">
        <v>-0.45439951297212566</v>
      </c>
      <c r="DD44" s="482"/>
      <c r="DE44" s="822"/>
      <c r="DF44" s="272"/>
    </row>
    <row r="45" spans="1:110" x14ac:dyDescent="0.2">
      <c r="A45" s="207"/>
      <c r="B45" s="934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3">
        <v>0</v>
      </c>
      <c r="CM45" s="663">
        <v>0</v>
      </c>
      <c r="CN45" s="663">
        <v>0</v>
      </c>
      <c r="CO45" s="663">
        <v>0</v>
      </c>
      <c r="CP45" s="419">
        <v>0</v>
      </c>
      <c r="CQ45" s="419">
        <v>0</v>
      </c>
      <c r="CR45" s="663">
        <v>0</v>
      </c>
      <c r="CS45" s="419">
        <v>0</v>
      </c>
      <c r="CT45" s="460">
        <v>0</v>
      </c>
      <c r="CU45" s="419">
        <v>0</v>
      </c>
      <c r="CV45" s="663">
        <v>0</v>
      </c>
      <c r="CW45" s="824">
        <v>0</v>
      </c>
      <c r="CX45" s="428">
        <v>0</v>
      </c>
      <c r="CY45" s="428">
        <v>0</v>
      </c>
      <c r="CZ45" s="428">
        <v>0</v>
      </c>
      <c r="DA45" s="663">
        <v>0</v>
      </c>
      <c r="DB45" s="351">
        <v>0</v>
      </c>
      <c r="DC45" s="876">
        <v>0</v>
      </c>
      <c r="DD45" s="482"/>
      <c r="DE45" s="822"/>
      <c r="DF45" s="272"/>
    </row>
    <row r="46" spans="1:110" x14ac:dyDescent="0.2">
      <c r="A46" s="207"/>
      <c r="B46" s="934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4">
        <v>0.38749271137026237</v>
      </c>
      <c r="CM46" s="664">
        <v>16.167346938775509</v>
      </c>
      <c r="CN46" s="664">
        <v>16.273007234693875</v>
      </c>
      <c r="CO46" s="664">
        <v>17.827638483965014</v>
      </c>
      <c r="CP46" s="716">
        <v>0.37492711370262433</v>
      </c>
      <c r="CQ46" s="716">
        <v>0</v>
      </c>
      <c r="CR46" s="664">
        <v>0</v>
      </c>
      <c r="CS46" s="716">
        <v>0.13078717201166179</v>
      </c>
      <c r="CT46" s="738">
        <v>7.3309037900874632E-2</v>
      </c>
      <c r="CU46" s="716">
        <v>20.174927113702623</v>
      </c>
      <c r="CV46" s="664">
        <v>0</v>
      </c>
      <c r="CW46" s="828">
        <v>0</v>
      </c>
      <c r="CX46" s="692">
        <v>0</v>
      </c>
      <c r="CY46" s="692">
        <v>0</v>
      </c>
      <c r="CZ46" s="692">
        <v>0</v>
      </c>
      <c r="DA46" s="664">
        <v>0</v>
      </c>
      <c r="DB46" s="351">
        <v>0</v>
      </c>
      <c r="DC46" s="909" t="e">
        <v>#DIV/0!</v>
      </c>
      <c r="DD46" s="482"/>
      <c r="DE46" s="822"/>
      <c r="DF46" s="272"/>
    </row>
    <row r="47" spans="1:110" x14ac:dyDescent="0.2">
      <c r="A47" s="207"/>
      <c r="B47" s="934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4">
        <v>0.38749271137026237</v>
      </c>
      <c r="CM47" s="664">
        <v>16.167346938775509</v>
      </c>
      <c r="CN47" s="664">
        <v>16.273007234693875</v>
      </c>
      <c r="CO47" s="664">
        <v>17.827638483965014</v>
      </c>
      <c r="CP47" s="716">
        <v>0.37492711370262433</v>
      </c>
      <c r="CQ47" s="716">
        <v>0</v>
      </c>
      <c r="CR47" s="664">
        <v>0</v>
      </c>
      <c r="CS47" s="716">
        <v>0.13078717201166179</v>
      </c>
      <c r="CT47" s="738">
        <v>7.3309037900874632E-2</v>
      </c>
      <c r="CU47" s="716">
        <v>20.174927113702623</v>
      </c>
      <c r="CV47" s="664">
        <v>0</v>
      </c>
      <c r="CW47" s="828">
        <v>0</v>
      </c>
      <c r="CX47" s="692">
        <v>0</v>
      </c>
      <c r="CY47" s="692">
        <v>0</v>
      </c>
      <c r="CZ47" s="692">
        <v>0</v>
      </c>
      <c r="DA47" s="664">
        <v>0</v>
      </c>
      <c r="DB47" s="351">
        <v>0</v>
      </c>
      <c r="DC47" s="909" t="e">
        <v>#DIV/0!</v>
      </c>
      <c r="DD47" s="482"/>
      <c r="DE47" s="822"/>
      <c r="DF47" s="272"/>
    </row>
    <row r="48" spans="1:110" ht="12.75" customHeight="1" outlineLevel="1" x14ac:dyDescent="0.2">
      <c r="A48" s="207"/>
      <c r="B48" s="934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4">
        <v>0.12</v>
      </c>
      <c r="CM48" s="664">
        <v>109.879</v>
      </c>
      <c r="CN48" s="664">
        <v>111.63282962999999</v>
      </c>
      <c r="CO48" s="664">
        <v>121.2</v>
      </c>
      <c r="CP48" s="716">
        <v>1.2000000000000026</v>
      </c>
      <c r="CQ48" s="716">
        <v>0</v>
      </c>
      <c r="CR48" s="664">
        <v>0</v>
      </c>
      <c r="CS48" s="716">
        <v>0.76</v>
      </c>
      <c r="CT48" s="738">
        <v>0.4</v>
      </c>
      <c r="CU48" s="716">
        <v>138.4</v>
      </c>
      <c r="CV48" s="664">
        <v>0</v>
      </c>
      <c r="CW48" s="828">
        <v>0</v>
      </c>
      <c r="CX48" s="692">
        <v>0</v>
      </c>
      <c r="CY48" s="692">
        <v>0</v>
      </c>
      <c r="CZ48" s="692">
        <v>0</v>
      </c>
      <c r="DA48" s="664">
        <v>0</v>
      </c>
      <c r="DB48" s="351">
        <v>0</v>
      </c>
      <c r="DC48" s="909"/>
      <c r="DD48" s="482"/>
      <c r="DE48" s="822"/>
      <c r="DF48" s="272"/>
    </row>
    <row r="49" spans="1:112" ht="12.75" customHeight="1" outlineLevel="1" x14ac:dyDescent="0.2">
      <c r="A49" s="207"/>
      <c r="B49" s="934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4">
        <v>0.37</v>
      </c>
      <c r="CM49" s="664">
        <v>0.15</v>
      </c>
      <c r="CN49" s="664">
        <v>0</v>
      </c>
      <c r="CO49" s="664">
        <v>0.16</v>
      </c>
      <c r="CP49" s="716">
        <v>0.2</v>
      </c>
      <c r="CQ49" s="716">
        <v>0</v>
      </c>
      <c r="CR49" s="664">
        <v>0</v>
      </c>
      <c r="CS49" s="716">
        <v>0.02</v>
      </c>
      <c r="CT49" s="738">
        <v>1.4999999999999999E-2</v>
      </c>
      <c r="CU49" s="716">
        <v>0</v>
      </c>
      <c r="CV49" s="664">
        <v>0</v>
      </c>
      <c r="CW49" s="828">
        <v>0</v>
      </c>
      <c r="CX49" s="692">
        <v>0</v>
      </c>
      <c r="CY49" s="692">
        <v>0</v>
      </c>
      <c r="CZ49" s="692">
        <v>0</v>
      </c>
      <c r="DA49" s="664">
        <v>0</v>
      </c>
      <c r="DB49" s="351">
        <v>0</v>
      </c>
      <c r="DC49" s="909" t="e">
        <v>#DIV/0!</v>
      </c>
      <c r="DD49" s="482"/>
      <c r="DE49" s="822"/>
      <c r="DF49" s="272"/>
    </row>
    <row r="50" spans="1:112" x14ac:dyDescent="0.2">
      <c r="A50" s="207"/>
      <c r="B50" s="934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4">
        <v>0</v>
      </c>
      <c r="CM50" s="664">
        <v>0</v>
      </c>
      <c r="CN50" s="664">
        <v>0</v>
      </c>
      <c r="CO50" s="664">
        <v>0</v>
      </c>
      <c r="CP50" s="716">
        <v>0</v>
      </c>
      <c r="CQ50" s="716">
        <v>0</v>
      </c>
      <c r="CR50" s="664">
        <v>0</v>
      </c>
      <c r="CS50" s="716">
        <v>0</v>
      </c>
      <c r="CT50" s="738">
        <v>0</v>
      </c>
      <c r="CU50" s="716">
        <v>0</v>
      </c>
      <c r="CV50" s="664">
        <v>0</v>
      </c>
      <c r="CW50" s="828">
        <v>0</v>
      </c>
      <c r="CX50" s="692">
        <v>0</v>
      </c>
      <c r="CY50" s="692">
        <v>0</v>
      </c>
      <c r="CZ50" s="692">
        <v>0</v>
      </c>
      <c r="DA50" s="664">
        <v>0</v>
      </c>
      <c r="DB50" s="351">
        <v>0</v>
      </c>
      <c r="DC50" s="909" t="e">
        <v>#DIV/0!</v>
      </c>
      <c r="DD50" s="482"/>
      <c r="DE50" s="822"/>
      <c r="DF50" s="272"/>
    </row>
    <row r="51" spans="1:112" ht="12.75" customHeight="1" outlineLevel="1" x14ac:dyDescent="0.2">
      <c r="A51" s="207"/>
      <c r="B51" s="934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4">
        <v>0</v>
      </c>
      <c r="CM51" s="664">
        <v>0</v>
      </c>
      <c r="CN51" s="664">
        <v>0</v>
      </c>
      <c r="CO51" s="664">
        <v>0</v>
      </c>
      <c r="CP51" s="716">
        <v>0</v>
      </c>
      <c r="CQ51" s="716">
        <v>0</v>
      </c>
      <c r="CR51" s="664">
        <v>0</v>
      </c>
      <c r="CS51" s="716">
        <v>0</v>
      </c>
      <c r="CT51" s="738">
        <v>0</v>
      </c>
      <c r="CU51" s="716">
        <v>0</v>
      </c>
      <c r="CV51" s="664">
        <v>0</v>
      </c>
      <c r="CW51" s="828">
        <v>0</v>
      </c>
      <c r="CX51" s="692">
        <v>0</v>
      </c>
      <c r="CY51" s="692">
        <v>0</v>
      </c>
      <c r="CZ51" s="692">
        <v>0</v>
      </c>
      <c r="DA51" s="664">
        <v>0</v>
      </c>
      <c r="DB51" s="351">
        <v>0</v>
      </c>
      <c r="DC51" s="909" t="e">
        <v>#DIV/0!</v>
      </c>
      <c r="DD51" s="482"/>
      <c r="DE51" s="822"/>
      <c r="DF51" s="272"/>
    </row>
    <row r="52" spans="1:112" ht="12.75" customHeight="1" outlineLevel="1" thickBot="1" x14ac:dyDescent="0.25">
      <c r="A52" s="207"/>
      <c r="B52" s="934"/>
      <c r="C52" s="27"/>
      <c r="D52" s="86" t="s">
        <v>15</v>
      </c>
      <c r="E52" s="767">
        <v>0</v>
      </c>
      <c r="F52" s="767">
        <v>0</v>
      </c>
      <c r="G52" s="767">
        <v>0</v>
      </c>
      <c r="H52" s="767">
        <v>0</v>
      </c>
      <c r="I52" s="767">
        <v>0</v>
      </c>
      <c r="J52" s="767">
        <v>0</v>
      </c>
      <c r="K52" s="767">
        <v>0</v>
      </c>
      <c r="L52" s="767">
        <v>0</v>
      </c>
      <c r="M52" s="768">
        <v>0</v>
      </c>
      <c r="N52" s="767">
        <v>0</v>
      </c>
      <c r="O52" s="767">
        <v>0</v>
      </c>
      <c r="P52" s="769">
        <v>0</v>
      </c>
      <c r="Q52" s="767">
        <v>0</v>
      </c>
      <c r="R52" s="767">
        <v>0</v>
      </c>
      <c r="S52" s="770">
        <v>0</v>
      </c>
      <c r="T52" s="770">
        <v>0</v>
      </c>
      <c r="U52" s="770">
        <v>0</v>
      </c>
      <c r="V52" s="770">
        <v>0</v>
      </c>
      <c r="W52" s="770">
        <v>0</v>
      </c>
      <c r="X52" s="770">
        <v>0</v>
      </c>
      <c r="Y52" s="770">
        <v>0</v>
      </c>
      <c r="Z52" s="770">
        <v>0</v>
      </c>
      <c r="AA52" s="770">
        <v>0</v>
      </c>
      <c r="AB52" s="771">
        <v>0</v>
      </c>
      <c r="AC52" s="770">
        <v>0</v>
      </c>
      <c r="AD52" s="770">
        <v>0</v>
      </c>
      <c r="AE52" s="770">
        <v>0</v>
      </c>
      <c r="AF52" s="770">
        <v>0</v>
      </c>
      <c r="AG52" s="770">
        <v>0</v>
      </c>
      <c r="AH52" s="770">
        <v>0</v>
      </c>
      <c r="AI52" s="770">
        <v>0</v>
      </c>
      <c r="AJ52" s="770">
        <v>0</v>
      </c>
      <c r="AK52" s="770">
        <v>0</v>
      </c>
      <c r="AL52" s="770">
        <v>0</v>
      </c>
      <c r="AM52" s="770">
        <v>0</v>
      </c>
      <c r="AN52" s="770">
        <v>0</v>
      </c>
      <c r="AO52" s="770">
        <v>0</v>
      </c>
      <c r="AP52" s="770">
        <v>0</v>
      </c>
      <c r="AQ52" s="770">
        <v>0</v>
      </c>
      <c r="AR52" s="770">
        <v>0</v>
      </c>
      <c r="AS52" s="770">
        <v>0</v>
      </c>
      <c r="AT52" s="770">
        <v>0</v>
      </c>
      <c r="AU52" s="770">
        <v>0</v>
      </c>
      <c r="AV52" s="772">
        <v>0</v>
      </c>
      <c r="AW52" s="770">
        <v>0</v>
      </c>
      <c r="AX52" s="770">
        <v>0</v>
      </c>
      <c r="AY52" s="770">
        <v>0</v>
      </c>
      <c r="AZ52" s="770">
        <v>0</v>
      </c>
      <c r="BA52" s="770">
        <v>0</v>
      </c>
      <c r="BB52" s="770">
        <v>0</v>
      </c>
      <c r="BC52" s="770">
        <v>0</v>
      </c>
      <c r="BD52" s="770">
        <v>0</v>
      </c>
      <c r="BE52" s="770">
        <v>0</v>
      </c>
      <c r="BF52" s="770">
        <v>0</v>
      </c>
      <c r="BG52" s="770">
        <v>0</v>
      </c>
      <c r="BH52" s="770">
        <v>0</v>
      </c>
      <c r="BI52" s="770">
        <v>0</v>
      </c>
      <c r="BJ52" s="772">
        <v>0</v>
      </c>
      <c r="BK52" s="770">
        <v>0</v>
      </c>
      <c r="BL52" s="773">
        <v>0</v>
      </c>
      <c r="BM52" s="770">
        <v>0</v>
      </c>
      <c r="BN52" s="771">
        <v>0</v>
      </c>
      <c r="BO52" s="771">
        <v>0</v>
      </c>
      <c r="BP52" s="771">
        <v>0</v>
      </c>
      <c r="BQ52" s="771">
        <v>0</v>
      </c>
      <c r="BR52" s="774">
        <v>0</v>
      </c>
      <c r="BS52" s="775">
        <v>0</v>
      </c>
      <c r="BT52" s="774">
        <v>0</v>
      </c>
      <c r="BU52" s="776">
        <v>0</v>
      </c>
      <c r="BV52" s="776">
        <v>0</v>
      </c>
      <c r="BW52" s="776">
        <v>0</v>
      </c>
      <c r="BX52" s="776">
        <v>0</v>
      </c>
      <c r="BY52" s="774">
        <v>0</v>
      </c>
      <c r="BZ52" s="776">
        <v>0</v>
      </c>
      <c r="CA52" s="776">
        <v>0</v>
      </c>
      <c r="CB52" s="774">
        <v>0</v>
      </c>
      <c r="CC52" s="776">
        <v>0</v>
      </c>
      <c r="CD52" s="774">
        <v>0</v>
      </c>
      <c r="CE52" s="774">
        <v>0</v>
      </c>
      <c r="CF52" s="774">
        <v>0</v>
      </c>
      <c r="CG52" s="774">
        <v>0</v>
      </c>
      <c r="CH52" s="774">
        <v>0</v>
      </c>
      <c r="CI52" s="774">
        <v>0</v>
      </c>
      <c r="CJ52" s="774">
        <v>0</v>
      </c>
      <c r="CK52" s="774">
        <v>0</v>
      </c>
      <c r="CL52" s="777">
        <v>0</v>
      </c>
      <c r="CM52" s="777">
        <v>0</v>
      </c>
      <c r="CN52" s="777">
        <v>0</v>
      </c>
      <c r="CO52" s="777">
        <v>0</v>
      </c>
      <c r="CP52" s="778">
        <v>0</v>
      </c>
      <c r="CQ52" s="778">
        <v>0</v>
      </c>
      <c r="CR52" s="777">
        <v>0</v>
      </c>
      <c r="CS52" s="778">
        <v>0</v>
      </c>
      <c r="CT52" s="777">
        <v>0</v>
      </c>
      <c r="CU52" s="778">
        <v>0</v>
      </c>
      <c r="CV52" s="777">
        <v>0</v>
      </c>
      <c r="CW52" s="840">
        <v>0</v>
      </c>
      <c r="CX52" s="779">
        <v>0</v>
      </c>
      <c r="CY52" s="779">
        <v>0</v>
      </c>
      <c r="CZ52" s="779">
        <v>0</v>
      </c>
      <c r="DA52" s="777">
        <v>0</v>
      </c>
      <c r="DB52" s="554">
        <v>0</v>
      </c>
      <c r="DC52" s="910" t="e">
        <v>#DIV/0!</v>
      </c>
      <c r="DD52" s="482"/>
      <c r="DE52" s="822"/>
      <c r="DF52" s="272"/>
    </row>
    <row r="53" spans="1:112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0"/>
      <c r="CM53" s="670"/>
      <c r="CN53" s="670"/>
      <c r="CO53" s="670"/>
      <c r="CP53" s="178"/>
      <c r="CQ53" s="178"/>
      <c r="CR53" s="670"/>
      <c r="CS53" s="178"/>
      <c r="CT53" s="376"/>
      <c r="CU53" s="178"/>
      <c r="CV53" s="670"/>
      <c r="CW53" s="360"/>
      <c r="CX53" s="172"/>
      <c r="CY53" s="172"/>
      <c r="CZ53" s="172"/>
      <c r="DA53" s="670"/>
      <c r="DB53" s="550"/>
      <c r="DC53" s="737"/>
      <c r="DD53" s="482"/>
      <c r="DE53" s="822"/>
      <c r="DF53" s="272"/>
    </row>
    <row r="54" spans="1:112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3">
        <v>22417.362263173472</v>
      </c>
      <c r="CM54" s="663">
        <v>22392.224273766762</v>
      </c>
      <c r="CN54" s="663">
        <v>22487.287757099122</v>
      </c>
      <c r="CO54" s="663">
        <v>22516.959029600584</v>
      </c>
      <c r="CP54" s="419">
        <v>22927.718152762387</v>
      </c>
      <c r="CQ54" s="419">
        <v>22707.015627081637</v>
      </c>
      <c r="CR54" s="663">
        <v>22612.499167218655</v>
      </c>
      <c r="CS54" s="419">
        <v>22818.969573408165</v>
      </c>
      <c r="CT54" s="460">
        <v>23037.799451886298</v>
      </c>
      <c r="CU54" s="419">
        <v>22977.299129427542</v>
      </c>
      <c r="CV54" s="663">
        <v>23341.203527978563</v>
      </c>
      <c r="CW54" s="824">
        <v>23246.063389420251</v>
      </c>
      <c r="CX54" s="428">
        <v>23249.821418147651</v>
      </c>
      <c r="CY54" s="428">
        <v>23230.749432745328</v>
      </c>
      <c r="CZ54" s="428">
        <v>23263.669278768641</v>
      </c>
      <c r="DA54" s="663">
        <v>23214.528219427535</v>
      </c>
      <c r="DB54" s="351">
        <v>-126.67530855102814</v>
      </c>
      <c r="DC54" s="746">
        <v>-0.54271112626727014</v>
      </c>
      <c r="DD54" s="482"/>
      <c r="DE54" s="822"/>
      <c r="DF54" s="272"/>
    </row>
    <row r="55" spans="1:112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7">
        <v>83.588133324526694</v>
      </c>
      <c r="CM55" s="657">
        <v>83.662312306638086</v>
      </c>
      <c r="CN55" s="657">
        <v>83.306428968755412</v>
      </c>
      <c r="CO55" s="657">
        <v>83.736932399001603</v>
      </c>
      <c r="CP55" s="705">
        <v>83.417891331927891</v>
      </c>
      <c r="CQ55" s="705">
        <v>83.747700968202594</v>
      </c>
      <c r="CR55" s="657">
        <v>83.910666189740695</v>
      </c>
      <c r="CS55" s="705">
        <v>84.075974438673498</v>
      </c>
      <c r="CT55" s="740">
        <v>84.317151256029632</v>
      </c>
      <c r="CU55" s="705">
        <v>83.972025902449261</v>
      </c>
      <c r="CV55" s="657">
        <v>84.201310836064025</v>
      </c>
      <c r="CW55" s="841">
        <v>84.161212280633094</v>
      </c>
      <c r="CX55" s="691">
        <v>84.121953573564781</v>
      </c>
      <c r="CY55" s="691">
        <v>84.127569080075745</v>
      </c>
      <c r="CZ55" s="691">
        <v>84.182770704325776</v>
      </c>
      <c r="DA55" s="657">
        <v>84.165249558047165</v>
      </c>
      <c r="DB55" s="351">
        <v>-3.6061278016859433E-2</v>
      </c>
      <c r="DC55" s="746">
        <v>-4.2827454417038169E-2</v>
      </c>
      <c r="DD55" s="482"/>
      <c r="DE55" s="822"/>
      <c r="DF55" s="272"/>
    </row>
    <row r="56" spans="1:112" ht="12.75" customHeight="1" x14ac:dyDescent="0.2">
      <c r="A56" s="207"/>
      <c r="B56" s="933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3">
        <v>20997.725055360057</v>
      </c>
      <c r="CM56" s="663">
        <v>21122.079939620991</v>
      </c>
      <c r="CN56" s="663">
        <v>21259.087559482508</v>
      </c>
      <c r="CO56" s="663">
        <v>21380.380880285713</v>
      </c>
      <c r="CP56" s="419">
        <v>21670.841998638909</v>
      </c>
      <c r="CQ56" s="419">
        <v>21575.299255326536</v>
      </c>
      <c r="CR56" s="663">
        <v>21498.124485957727</v>
      </c>
      <c r="CS56" s="419">
        <v>21718.067254239064</v>
      </c>
      <c r="CT56" s="460">
        <v>21876.931797358604</v>
      </c>
      <c r="CU56" s="419">
        <v>21809.754603238034</v>
      </c>
      <c r="CV56" s="663">
        <v>22175.670755958155</v>
      </c>
      <c r="CW56" s="824">
        <v>22079.67511086923</v>
      </c>
      <c r="CX56" s="428">
        <v>22083.160312832784</v>
      </c>
      <c r="CY56" s="428">
        <v>22063.786491920247</v>
      </c>
      <c r="CZ56" s="428">
        <v>22096.503190480013</v>
      </c>
      <c r="DA56" s="663">
        <v>22047.361887526666</v>
      </c>
      <c r="DB56" s="351">
        <v>-128.30886843148983</v>
      </c>
      <c r="DC56" s="746">
        <v>-0.57860197260105606</v>
      </c>
      <c r="DD56" s="482"/>
      <c r="DE56" s="822"/>
      <c r="DF56" s="272"/>
    </row>
    <row r="57" spans="1:112" ht="12.75" customHeight="1" x14ac:dyDescent="0.2">
      <c r="A57" s="207"/>
      <c r="B57" s="933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1">
        <v>82.571555229330883</v>
      </c>
      <c r="CM57" s="671">
        <v>82.639762972245876</v>
      </c>
      <c r="CN57" s="671">
        <v>82.488156337865803</v>
      </c>
      <c r="CO57" s="671">
        <v>82.945285959414278</v>
      </c>
      <c r="CP57" s="705">
        <v>82.548423501593888</v>
      </c>
      <c r="CQ57" s="705">
        <v>82.932755993151446</v>
      </c>
      <c r="CR57" s="671">
        <v>83.173862391838</v>
      </c>
      <c r="CS57" s="705">
        <v>83.435196215810066</v>
      </c>
      <c r="CT57" s="740">
        <v>83.703486206073521</v>
      </c>
      <c r="CU57" s="705">
        <v>83.334310095510318</v>
      </c>
      <c r="CV57" s="657">
        <v>83.581710602174326</v>
      </c>
      <c r="CW57" s="841">
        <v>83.486476331434162</v>
      </c>
      <c r="CX57" s="691">
        <v>83.446311421802037</v>
      </c>
      <c r="CY57" s="691">
        <v>83.454445054517706</v>
      </c>
      <c r="CZ57" s="691">
        <v>83.461216021321889</v>
      </c>
      <c r="DA57" s="657">
        <v>83.443275363870157</v>
      </c>
      <c r="DB57" s="351">
        <v>-0.13843523830416871</v>
      </c>
      <c r="DC57" s="746">
        <v>-0.1656286253377659</v>
      </c>
      <c r="DD57" s="482"/>
      <c r="DE57" s="822"/>
      <c r="DF57" s="272"/>
    </row>
    <row r="58" spans="1:112" ht="3" customHeight="1" x14ac:dyDescent="0.2">
      <c r="A58" s="207"/>
      <c r="B58" s="933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2"/>
      <c r="CM58" s="672"/>
      <c r="CN58" s="672"/>
      <c r="CO58" s="672"/>
      <c r="CP58" s="717"/>
      <c r="CQ58" s="717"/>
      <c r="CR58" s="672"/>
      <c r="CS58" s="717"/>
      <c r="CT58" s="749"/>
      <c r="CU58" s="717"/>
      <c r="CV58" s="657"/>
      <c r="CW58" s="705"/>
      <c r="CX58" s="657"/>
      <c r="CY58" s="657"/>
      <c r="CZ58" s="657"/>
      <c r="DA58" s="657"/>
      <c r="DB58" s="351">
        <v>0</v>
      </c>
      <c r="DC58" s="746"/>
      <c r="DD58" s="482"/>
      <c r="DE58" s="822"/>
      <c r="DF58" s="272"/>
    </row>
    <row r="59" spans="1:112" x14ac:dyDescent="0.2">
      <c r="A59" s="207"/>
      <c r="B59" s="933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3">
        <v>4536.3807762551023</v>
      </c>
      <c r="CM59" s="663">
        <v>4951.344638542274</v>
      </c>
      <c r="CN59" s="663">
        <v>5020.3924827309202</v>
      </c>
      <c r="CO59" s="663">
        <v>4921.1717914431474</v>
      </c>
      <c r="CP59" s="419">
        <v>5128.0296280282955</v>
      </c>
      <c r="CQ59" s="419">
        <v>4836.3720310247809</v>
      </c>
      <c r="CR59" s="663">
        <v>4747.7365848702602</v>
      </c>
      <c r="CS59" s="419">
        <v>4761.5196249125356</v>
      </c>
      <c r="CT59" s="460">
        <v>4716.7088326763851</v>
      </c>
      <c r="CU59" s="419">
        <v>4708.6097623008909</v>
      </c>
      <c r="CV59" s="663">
        <v>4892.4526141886454</v>
      </c>
      <c r="CW59" s="824">
        <v>4860.3255819000151</v>
      </c>
      <c r="CX59" s="428">
        <v>4853.9639426434551</v>
      </c>
      <c r="CY59" s="428">
        <v>4843.8788234641552</v>
      </c>
      <c r="CZ59" s="428">
        <v>4892.6180237950593</v>
      </c>
      <c r="DA59" s="663">
        <v>4846.8286738766919</v>
      </c>
      <c r="DB59" s="351">
        <v>-45.623940311953447</v>
      </c>
      <c r="DC59" s="746">
        <v>-0.93253719371014787</v>
      </c>
      <c r="DD59" s="482"/>
      <c r="DE59" s="822"/>
      <c r="DF59" s="272"/>
    </row>
    <row r="60" spans="1:112" x14ac:dyDescent="0.2">
      <c r="A60" s="207"/>
      <c r="B60" s="933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3">
        <v>74.199311408007929</v>
      </c>
      <c r="CM60" s="673">
        <v>75.558018401545397</v>
      </c>
      <c r="CN60" s="673">
        <v>75.13886791492817</v>
      </c>
      <c r="CO60" s="673">
        <v>76.092434820210457</v>
      </c>
      <c r="CP60" s="705">
        <v>76.116378857281049</v>
      </c>
      <c r="CQ60" s="705">
        <v>76.265737934557052</v>
      </c>
      <c r="CR60" s="673">
        <v>76.378707818531922</v>
      </c>
      <c r="CS60" s="705">
        <v>76.788725388156351</v>
      </c>
      <c r="CT60" s="740">
        <v>76.566927229737644</v>
      </c>
      <c r="CU60" s="705">
        <v>75.300845899646646</v>
      </c>
      <c r="CV60" s="657">
        <v>76.607699950688499</v>
      </c>
      <c r="CW60" s="841">
        <v>76.760928085409475</v>
      </c>
      <c r="CX60" s="691">
        <v>76.584488960928923</v>
      </c>
      <c r="CY60" s="691">
        <v>76.560882758469333</v>
      </c>
      <c r="CZ60" s="691">
        <v>77.021165025667855</v>
      </c>
      <c r="DA60" s="657">
        <v>76.963785057539368</v>
      </c>
      <c r="DB60" s="351">
        <v>0.35608510685086969</v>
      </c>
      <c r="DC60" s="746">
        <v>0.46481633971529046</v>
      </c>
      <c r="DD60" s="482"/>
      <c r="DE60" s="822"/>
      <c r="DF60" s="272"/>
      <c r="DG60" s="823"/>
      <c r="DH60" s="823"/>
    </row>
    <row r="61" spans="1:112" ht="3" customHeight="1" x14ac:dyDescent="0.2">
      <c r="A61" s="207"/>
      <c r="B61" s="933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3"/>
      <c r="CM61" s="663"/>
      <c r="CN61" s="663"/>
      <c r="CO61" s="663"/>
      <c r="CP61" s="419"/>
      <c r="CQ61" s="419"/>
      <c r="CR61" s="663"/>
      <c r="CS61" s="419"/>
      <c r="CT61" s="460"/>
      <c r="CU61" s="868"/>
      <c r="CV61" s="843"/>
      <c r="CW61" s="842"/>
      <c r="CX61" s="748"/>
      <c r="CY61" s="748"/>
      <c r="CZ61" s="748"/>
      <c r="DA61" s="843"/>
      <c r="DB61" s="351">
        <v>0</v>
      </c>
      <c r="DC61" s="746"/>
      <c r="DD61" s="482"/>
      <c r="DE61" s="822"/>
      <c r="DF61" s="272"/>
    </row>
    <row r="62" spans="1:112" x14ac:dyDescent="0.2">
      <c r="A62" s="207"/>
      <c r="B62" s="933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3">
        <v>7734.7512907682212</v>
      </c>
      <c r="CM62" s="663">
        <v>7408.5054876355671</v>
      </c>
      <c r="CN62" s="663">
        <v>7327.8114830876493</v>
      </c>
      <c r="CO62" s="663">
        <v>7411.6325675816315</v>
      </c>
      <c r="CP62" s="419">
        <v>7447.409404949165</v>
      </c>
      <c r="CQ62" s="419">
        <v>7531.3514232288644</v>
      </c>
      <c r="CR62" s="663">
        <v>7383.2433042930033</v>
      </c>
      <c r="CS62" s="419">
        <v>7383.9253673061221</v>
      </c>
      <c r="CT62" s="460">
        <v>7430.4202509795923</v>
      </c>
      <c r="CU62" s="419">
        <v>7310.0255214491654</v>
      </c>
      <c r="CV62" s="663">
        <v>7509.526776678028</v>
      </c>
      <c r="CW62" s="824">
        <v>7440.8616811124293</v>
      </c>
      <c r="CX62" s="428">
        <v>7444.1817612246741</v>
      </c>
      <c r="CY62" s="428">
        <v>7424.0108556824007</v>
      </c>
      <c r="CZ62" s="428">
        <v>7381.8795678427487</v>
      </c>
      <c r="DA62" s="663">
        <v>7384.4307628165116</v>
      </c>
      <c r="DB62" s="351">
        <v>-125.09601386151644</v>
      </c>
      <c r="DC62" s="746">
        <v>-1.6658308516859011</v>
      </c>
      <c r="DD62" s="482"/>
      <c r="DE62" s="822"/>
      <c r="DF62" s="272"/>
    </row>
    <row r="63" spans="1:112" x14ac:dyDescent="0.2">
      <c r="A63" s="207"/>
      <c r="B63" s="933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3">
        <v>78.562792736415247</v>
      </c>
      <c r="CM63" s="673">
        <v>77.600555182421502</v>
      </c>
      <c r="CN63" s="673">
        <v>77.378098921378154</v>
      </c>
      <c r="CO63" s="673">
        <v>77.51192878341547</v>
      </c>
      <c r="CP63" s="705">
        <v>77.548438650657943</v>
      </c>
      <c r="CQ63" s="705">
        <v>77.793761042405094</v>
      </c>
      <c r="CR63" s="673">
        <v>77.235186205006272</v>
      </c>
      <c r="CS63" s="705">
        <v>77.159888384116698</v>
      </c>
      <c r="CT63" s="740">
        <v>77.373699683628843</v>
      </c>
      <c r="CU63" s="705">
        <v>76.947471460666463</v>
      </c>
      <c r="CV63" s="657">
        <v>77.474652331963142</v>
      </c>
      <c r="CW63" s="841">
        <v>77.243344000399077</v>
      </c>
      <c r="CX63" s="691">
        <v>77.243025665951293</v>
      </c>
      <c r="CY63" s="691">
        <v>77.233954550458066</v>
      </c>
      <c r="CZ63" s="691">
        <v>77.104020566810931</v>
      </c>
      <c r="DA63" s="657">
        <v>77.063959984119634</v>
      </c>
      <c r="DB63" s="351">
        <v>-0.41069234784350783</v>
      </c>
      <c r="DC63" s="746">
        <v>-0.53009898783897835</v>
      </c>
      <c r="DD63" s="482"/>
      <c r="DE63" s="822"/>
      <c r="DF63" s="272"/>
    </row>
    <row r="64" spans="1:112" ht="3.75" customHeight="1" x14ac:dyDescent="0.2">
      <c r="A64" s="207"/>
      <c r="B64" s="933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2"/>
      <c r="CM64" s="672"/>
      <c r="CN64" s="672"/>
      <c r="CO64" s="672"/>
      <c r="CP64" s="717"/>
      <c r="CQ64" s="717"/>
      <c r="CR64" s="717"/>
      <c r="CS64" s="717"/>
      <c r="CT64" s="749"/>
      <c r="CU64" s="717"/>
      <c r="CV64" s="672"/>
      <c r="CW64" s="844"/>
      <c r="CX64" s="750"/>
      <c r="CY64" s="750"/>
      <c r="CZ64" s="750"/>
      <c r="DA64" s="672"/>
      <c r="DB64" s="351"/>
      <c r="DC64" s="746"/>
      <c r="DD64" s="482"/>
      <c r="DE64" s="822"/>
      <c r="DF64" s="272"/>
    </row>
    <row r="65" spans="1:110" x14ac:dyDescent="0.2">
      <c r="A65" s="207"/>
      <c r="B65" s="933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3">
        <v>8066.7078304693887</v>
      </c>
      <c r="CM65" s="663">
        <v>8092.1894513396501</v>
      </c>
      <c r="CN65" s="663">
        <v>8241.0326061603446</v>
      </c>
      <c r="CO65" s="663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9041.9110594533449</v>
      </c>
      <c r="CV65" s="663">
        <v>9025.3486320131142</v>
      </c>
      <c r="CW65" s="824">
        <v>9018.4431757507245</v>
      </c>
      <c r="CX65" s="428">
        <v>9028.6153980539293</v>
      </c>
      <c r="CY65" s="428">
        <v>9040.4536575626753</v>
      </c>
      <c r="CZ65" s="428">
        <v>9053.5804603513043</v>
      </c>
      <c r="DA65" s="663">
        <v>9051.7818487448931</v>
      </c>
      <c r="DB65" s="351">
        <v>26.433216731778884</v>
      </c>
      <c r="DC65" s="746">
        <v>0.29287751431583686</v>
      </c>
      <c r="DD65" s="482"/>
      <c r="DE65" s="822"/>
      <c r="DF65" s="272"/>
    </row>
    <row r="66" spans="1:110" x14ac:dyDescent="0.2">
      <c r="A66" s="207"/>
      <c r="B66" s="933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3">
        <v>92.547119559035281</v>
      </c>
      <c r="CM66" s="673">
        <v>92.757728226083259</v>
      </c>
      <c r="CN66" s="673">
        <v>92.773877012268883</v>
      </c>
      <c r="CO66" s="673">
        <v>92.914908146652721</v>
      </c>
      <c r="CP66" s="705">
        <v>93.093941730592007</v>
      </c>
      <c r="CQ66" s="705">
        <v>93.230175017155958</v>
      </c>
      <c r="CR66" s="705">
        <v>93.481999363786613</v>
      </c>
      <c r="CS66" s="705">
        <v>93.646839188298941</v>
      </c>
      <c r="CT66" s="740">
        <v>93.687818836045338</v>
      </c>
      <c r="CU66" s="705">
        <v>93.81408099526378</v>
      </c>
      <c r="CV66" s="657">
        <v>93.845734076681296</v>
      </c>
      <c r="CW66" s="841">
        <v>93.848122399289622</v>
      </c>
      <c r="CX66" s="691">
        <v>93.838384572769783</v>
      </c>
      <c r="CY66" s="691">
        <v>93.847038774986402</v>
      </c>
      <c r="CZ66" s="691">
        <v>93.845897280215127</v>
      </c>
      <c r="DA66" s="657">
        <v>93.846132261503712</v>
      </c>
      <c r="DB66" s="351">
        <v>3.9818482241571473E-4</v>
      </c>
      <c r="DC66" s="746">
        <v>4.2429720044090402E-4</v>
      </c>
      <c r="DD66" s="482"/>
      <c r="DE66" s="822"/>
      <c r="DF66" s="272"/>
    </row>
    <row r="67" spans="1:110" ht="3" customHeight="1" x14ac:dyDescent="0.2">
      <c r="A67" s="207"/>
      <c r="B67" s="933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3"/>
      <c r="CM67" s="663"/>
      <c r="CN67" s="663"/>
      <c r="CO67" s="663"/>
      <c r="CP67" s="419"/>
      <c r="CQ67" s="419"/>
      <c r="CR67" s="419"/>
      <c r="CS67" s="419"/>
      <c r="CT67" s="460"/>
      <c r="CU67" s="419"/>
      <c r="CV67" s="663"/>
      <c r="CW67" s="824"/>
      <c r="CX67" s="428"/>
      <c r="CY67" s="428"/>
      <c r="CZ67" s="428"/>
      <c r="DA67" s="663"/>
      <c r="DB67" s="351">
        <v>0</v>
      </c>
      <c r="DC67" s="746"/>
      <c r="DD67" s="482"/>
      <c r="DE67" s="822"/>
      <c r="DF67" s="272"/>
    </row>
    <row r="68" spans="1:110" x14ac:dyDescent="0.2">
      <c r="A68" s="207"/>
      <c r="B68" s="933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3">
        <v>659.88515786734695</v>
      </c>
      <c r="CM68" s="663">
        <v>670.04036210349864</v>
      </c>
      <c r="CN68" s="663">
        <v>669.85166983200975</v>
      </c>
      <c r="CO68" s="663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749.20826003463355</v>
      </c>
      <c r="CV68" s="663">
        <v>748.34273307836531</v>
      </c>
      <c r="CW68" s="824">
        <v>760.04467210606197</v>
      </c>
      <c r="CX68" s="428">
        <v>756.39921091072688</v>
      </c>
      <c r="CY68" s="428">
        <v>755.44315521101817</v>
      </c>
      <c r="CZ68" s="428">
        <v>768.42513849090187</v>
      </c>
      <c r="DA68" s="663">
        <v>764.32060208856933</v>
      </c>
      <c r="DB68" s="351">
        <v>15.977869010204017</v>
      </c>
      <c r="DC68" s="746">
        <v>2.1351004431455989</v>
      </c>
      <c r="DD68" s="482"/>
      <c r="DE68" s="822"/>
      <c r="DF68" s="272"/>
    </row>
    <row r="69" spans="1:110" ht="12.75" customHeight="1" x14ac:dyDescent="0.2">
      <c r="A69" s="207"/>
      <c r="B69" s="933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3">
        <v>78.69775334201465</v>
      </c>
      <c r="CM69" s="673">
        <v>80.925845266922963</v>
      </c>
      <c r="CN69" s="673">
        <v>81.202852386862347</v>
      </c>
      <c r="CO69" s="673">
        <v>80.037630778776276</v>
      </c>
      <c r="CP69" s="705">
        <v>81.654024000426801</v>
      </c>
      <c r="CQ69" s="705">
        <v>78.651710711815142</v>
      </c>
      <c r="CR69" s="705">
        <v>79.748654767907894</v>
      </c>
      <c r="CS69" s="705">
        <v>80.746927285927001</v>
      </c>
      <c r="CT69" s="740">
        <v>83.485873739736448</v>
      </c>
      <c r="CU69" s="869">
        <v>82.97209965622217</v>
      </c>
      <c r="CV69" s="657">
        <v>82.698598266734251</v>
      </c>
      <c r="CW69" s="841">
        <v>81.473585474317005</v>
      </c>
      <c r="CX69" s="691">
        <v>81.460920062754099</v>
      </c>
      <c r="CY69" s="691">
        <v>81.390113591527708</v>
      </c>
      <c r="CZ69" s="691">
        <v>80.088498364435821</v>
      </c>
      <c r="DA69" s="657">
        <v>80.22988690765078</v>
      </c>
      <c r="DB69" s="351">
        <v>-2.4687113590834713</v>
      </c>
      <c r="DC69" s="746">
        <v>-2.9851912980688566</v>
      </c>
      <c r="DD69" s="482"/>
      <c r="DE69" s="822"/>
      <c r="DF69" s="272"/>
    </row>
    <row r="70" spans="1:110" s="441" customFormat="1" ht="4.5" customHeight="1" x14ac:dyDescent="0.2">
      <c r="A70" s="207"/>
      <c r="B70" s="933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4"/>
      <c r="CM70" s="674"/>
      <c r="CN70" s="674"/>
      <c r="CO70" s="674"/>
      <c r="CP70" s="446"/>
      <c r="CQ70" s="446"/>
      <c r="CR70" s="446"/>
      <c r="CS70" s="446"/>
      <c r="CT70" s="459"/>
      <c r="CU70" s="870"/>
      <c r="CV70" s="846"/>
      <c r="CW70" s="845"/>
      <c r="CX70" s="734"/>
      <c r="CY70" s="734"/>
      <c r="CZ70" s="734"/>
      <c r="DA70" s="846"/>
      <c r="DB70" s="549"/>
      <c r="DC70" s="747"/>
      <c r="DD70" s="482"/>
      <c r="DE70" s="822"/>
      <c r="DF70" s="272"/>
    </row>
    <row r="71" spans="1:110" ht="12.75" customHeight="1" x14ac:dyDescent="0.2">
      <c r="A71" s="207"/>
      <c r="B71" s="933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3">
        <v>6012.3481516862921</v>
      </c>
      <c r="CM71" s="663">
        <v>5674.9994921862153</v>
      </c>
      <c r="CN71" s="663">
        <v>5328.6092404266119</v>
      </c>
      <c r="CO71" s="663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663">
        <v>5288.1444542843146</v>
      </c>
      <c r="CW71" s="824">
        <v>5277.7545095545902</v>
      </c>
      <c r="CX71" s="428">
        <v>5224.5911905290259</v>
      </c>
      <c r="CY71" s="428">
        <v>5226.2316130671315</v>
      </c>
      <c r="CZ71" s="428">
        <v>5226.2316130671315</v>
      </c>
      <c r="DA71" s="663">
        <v>5226.2316130671315</v>
      </c>
      <c r="DB71" s="351">
        <v>-61.912841217183086</v>
      </c>
      <c r="DC71" s="746">
        <v>-1.1707857406773936</v>
      </c>
      <c r="DD71" s="482"/>
      <c r="DE71" s="822"/>
      <c r="DF71" s="272"/>
    </row>
    <row r="72" spans="1:110" x14ac:dyDescent="0.2">
      <c r="A72" s="207"/>
      <c r="B72" s="933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3">
        <v>2770.8531200451894</v>
      </c>
      <c r="CM72" s="663">
        <v>2437.9147961822155</v>
      </c>
      <c r="CN72" s="663">
        <v>2121.9001243403791</v>
      </c>
      <c r="CO72" s="663">
        <v>1905.6837181290084</v>
      </c>
      <c r="CP72" s="419">
        <v>1889.0509016100582</v>
      </c>
      <c r="CQ72" s="419">
        <v>1713.5985201071428</v>
      </c>
      <c r="CR72" s="663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663">
        <v>2017.6039450546648</v>
      </c>
      <c r="CW72" s="824">
        <v>2002.3210254781345</v>
      </c>
      <c r="CX72" s="428">
        <v>1941.3000649941689</v>
      </c>
      <c r="CY72" s="428">
        <v>1951.7914576231778</v>
      </c>
      <c r="CZ72" s="428">
        <v>1951.7914576231778</v>
      </c>
      <c r="DA72" s="663">
        <v>1951.7914576231778</v>
      </c>
      <c r="DB72" s="351">
        <v>-65.812487431486943</v>
      </c>
      <c r="DC72" s="746">
        <v>-3.2619131020634407</v>
      </c>
      <c r="DD72" s="482"/>
      <c r="DE72" s="822"/>
      <c r="DF72" s="272"/>
    </row>
    <row r="73" spans="1:110" x14ac:dyDescent="0.2">
      <c r="A73" s="207"/>
      <c r="B73" s="933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3">
        <v>643.91681704518942</v>
      </c>
      <c r="CM73" s="663">
        <v>629.78642102332356</v>
      </c>
      <c r="CN73" s="663">
        <v>623.94988606705533</v>
      </c>
      <c r="CO73" s="663">
        <v>626.69982893585984</v>
      </c>
      <c r="CP73" s="419">
        <v>640.50091145043723</v>
      </c>
      <c r="CQ73" s="419">
        <v>638.34910416909622</v>
      </c>
      <c r="CR73" s="663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663">
        <v>607.55198599708456</v>
      </c>
      <c r="CW73" s="824">
        <v>607.55202634256557</v>
      </c>
      <c r="CX73" s="428">
        <v>620.42360281632637</v>
      </c>
      <c r="CY73" s="428">
        <v>620.42361580466456</v>
      </c>
      <c r="CZ73" s="428">
        <v>620.42361580466456</v>
      </c>
      <c r="DA73" s="663">
        <v>620.42361580466456</v>
      </c>
      <c r="DB73" s="351">
        <v>12.871629807580007</v>
      </c>
      <c r="DC73" s="746">
        <v>2.118605502779447</v>
      </c>
      <c r="DD73" s="482"/>
      <c r="DE73" s="822"/>
      <c r="DF73" s="272"/>
    </row>
    <row r="74" spans="1:110" x14ac:dyDescent="0.2">
      <c r="A74" s="207"/>
      <c r="B74" s="933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3">
        <v>836.66239000591247</v>
      </c>
      <c r="CM74" s="663">
        <v>861.48665896067644</v>
      </c>
      <c r="CN74" s="663">
        <v>831.37475938917771</v>
      </c>
      <c r="CO74" s="663">
        <v>745.39424359423901</v>
      </c>
      <c r="CP74" s="419">
        <v>781.36679174354515</v>
      </c>
      <c r="CQ74" s="419">
        <v>803.14280089549845</v>
      </c>
      <c r="CR74" s="663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663">
        <v>792.11434864256557</v>
      </c>
      <c r="CW74" s="824">
        <v>607.55202634256557</v>
      </c>
      <c r="CX74" s="428">
        <v>620.42360281632637</v>
      </c>
      <c r="CY74" s="428">
        <v>620.42361580466456</v>
      </c>
      <c r="CZ74" s="428">
        <v>620.42361580466456</v>
      </c>
      <c r="DA74" s="663">
        <v>620.42361580466456</v>
      </c>
      <c r="DB74" s="351">
        <v>-171.69073283790101</v>
      </c>
      <c r="DC74" s="746">
        <v>-21.674993406207676</v>
      </c>
      <c r="DD74" s="482"/>
      <c r="DE74" s="822"/>
      <c r="DF74" s="272"/>
    </row>
    <row r="75" spans="1:110" x14ac:dyDescent="0.2">
      <c r="A75" s="207"/>
      <c r="B75" s="933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3">
        <v>1760.9158245900003</v>
      </c>
      <c r="CM75" s="663">
        <v>1745.8116160199995</v>
      </c>
      <c r="CN75" s="663">
        <v>1751.3844706300001</v>
      </c>
      <c r="CO75" s="663">
        <v>1829.9468984999999</v>
      </c>
      <c r="CP75" s="419">
        <v>1858.1032536299992</v>
      </c>
      <c r="CQ75" s="419">
        <v>1836.63770441</v>
      </c>
      <c r="CR75" s="663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663">
        <v>1870.8741745900002</v>
      </c>
      <c r="CW75" s="824">
        <v>1870.9025815600005</v>
      </c>
      <c r="CX75" s="428">
        <v>1865.3292901200002</v>
      </c>
      <c r="CY75" s="428">
        <v>1865.3099120000002</v>
      </c>
      <c r="CZ75" s="428">
        <v>1865.3099120000002</v>
      </c>
      <c r="DA75" s="663">
        <v>1865.3099120000002</v>
      </c>
      <c r="DB75" s="351">
        <v>-5.5642625899999985</v>
      </c>
      <c r="DC75" s="746">
        <v>-0.29741511564878031</v>
      </c>
      <c r="DD75" s="482"/>
      <c r="DE75" s="822"/>
      <c r="DF75" s="272"/>
    </row>
    <row r="76" spans="1:110" x14ac:dyDescent="0.2">
      <c r="A76" s="207"/>
      <c r="B76" s="933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0">
        <v>736.56181556195952</v>
      </c>
      <c r="AD76" s="640">
        <v>914.07925072046123</v>
      </c>
      <c r="AE76" s="640">
        <v>845.29349710982672</v>
      </c>
      <c r="AF76" s="640">
        <v>853.32202898550713</v>
      </c>
      <c r="AG76" s="640">
        <v>452.23018867924532</v>
      </c>
      <c r="AH76" s="640">
        <v>286.8849056603774</v>
      </c>
      <c r="AI76" s="640">
        <v>405.69752906976748</v>
      </c>
      <c r="AJ76" s="640">
        <v>337.11382823871901</v>
      </c>
      <c r="AK76" s="640">
        <v>461.14206695778739</v>
      </c>
      <c r="AL76" s="640">
        <v>647.58093158660859</v>
      </c>
      <c r="AM76" s="640">
        <v>741.15676855895185</v>
      </c>
      <c r="AN76" s="640">
        <v>1031.087609329446</v>
      </c>
      <c r="AO76" s="640">
        <v>1279.5123906705537</v>
      </c>
      <c r="AP76" s="640">
        <v>1040.9766763848397</v>
      </c>
      <c r="AQ76" s="640">
        <v>1037.1906705539357</v>
      </c>
      <c r="AR76" s="640">
        <v>1174.371137026239</v>
      </c>
      <c r="AS76" s="640">
        <v>873.14125364431493</v>
      </c>
      <c r="AT76" s="640">
        <v>675.71865889212825</v>
      </c>
      <c r="AU76" s="419">
        <v>672.7739067055395</v>
      </c>
      <c r="AV76" s="641">
        <v>552.31967930029145</v>
      </c>
      <c r="AW76" s="640">
        <v>693.40102040816316</v>
      </c>
      <c r="AX76" s="640">
        <v>906.33790087463535</v>
      </c>
      <c r="AY76" s="640">
        <v>790.93221574344022</v>
      </c>
      <c r="AZ76" s="640">
        <v>1054.503498542274</v>
      </c>
      <c r="BA76" s="640">
        <v>1612.7723032069971</v>
      </c>
      <c r="BB76" s="640">
        <v>1394.4810495626821</v>
      </c>
      <c r="BC76" s="640">
        <v>1227.6954810495624</v>
      </c>
      <c r="BD76" s="640">
        <v>1021.1325072886295</v>
      </c>
      <c r="BE76" s="640">
        <v>847.10451895043741</v>
      </c>
      <c r="BF76" s="640">
        <v>734.68192419825061</v>
      </c>
      <c r="BG76" s="640">
        <v>921.40116618075785</v>
      </c>
      <c r="BH76" s="640">
        <v>745.25335276967928</v>
      </c>
      <c r="BI76" s="640">
        <v>918.84554447542007</v>
      </c>
      <c r="BJ76" s="641">
        <v>711.55029154518945</v>
      </c>
      <c r="BK76" s="640">
        <v>719.8107871720116</v>
      </c>
      <c r="BL76" s="642">
        <v>640.78469387755104</v>
      </c>
      <c r="BM76" s="640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3">
        <v>2220.25694063234</v>
      </c>
      <c r="CM76" s="663">
        <v>1931.6248960533258</v>
      </c>
      <c r="CN76" s="663">
        <v>1592.1860312701972</v>
      </c>
      <c r="CO76" s="663">
        <v>1300.1141748268813</v>
      </c>
      <c r="CP76" s="419">
        <v>1281.3736431218465</v>
      </c>
      <c r="CQ76" s="419">
        <v>1136.314542796815</v>
      </c>
      <c r="CR76" s="663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663">
        <v>1415.8370397340877</v>
      </c>
      <c r="CW76" s="824">
        <v>1405.417776787179</v>
      </c>
      <c r="CX76" s="428">
        <v>1347.6575288462243</v>
      </c>
      <c r="CY76" s="428">
        <v>1347.232401729812</v>
      </c>
      <c r="CZ76" s="428">
        <v>1347.232401729812</v>
      </c>
      <c r="DA76" s="663">
        <v>1347.232401729812</v>
      </c>
      <c r="DB76" s="351">
        <v>-68.604638004275785</v>
      </c>
      <c r="DC76" s="746">
        <v>-4.8455179571485596</v>
      </c>
      <c r="DD76" s="482"/>
      <c r="DE76" s="822"/>
      <c r="DF76" s="272"/>
    </row>
    <row r="77" spans="1:110" x14ac:dyDescent="0.2">
      <c r="A77" s="207"/>
      <c r="B77" s="933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0">
        <v>688.74769452449561</v>
      </c>
      <c r="AD77" s="640">
        <v>626.13717579250726</v>
      </c>
      <c r="AE77" s="640">
        <v>567.09205202312148</v>
      </c>
      <c r="AF77" s="640">
        <v>561.23869565217387</v>
      </c>
      <c r="AG77" s="640">
        <v>232.92119013062413</v>
      </c>
      <c r="AH77" s="640">
        <v>150.57576197387522</v>
      </c>
      <c r="AI77" s="640">
        <v>259.3228197674419</v>
      </c>
      <c r="AJ77" s="640">
        <v>239.15240174672488</v>
      </c>
      <c r="AK77" s="640">
        <v>325.52416302765641</v>
      </c>
      <c r="AL77" s="640">
        <v>448.84745269286759</v>
      </c>
      <c r="AM77" s="640">
        <v>500.26390101892275</v>
      </c>
      <c r="AN77" s="640">
        <v>735.72565597667642</v>
      </c>
      <c r="AO77" s="640">
        <v>989.24052478134092</v>
      </c>
      <c r="AP77" s="640">
        <v>725.91895043731779</v>
      </c>
      <c r="AQ77" s="640">
        <v>743.83002915451868</v>
      </c>
      <c r="AR77" s="640">
        <v>796.0211370262391</v>
      </c>
      <c r="AS77" s="640">
        <v>608.88862973760934</v>
      </c>
      <c r="AT77" s="640">
        <v>548.46545189504377</v>
      </c>
      <c r="AU77" s="419">
        <v>580.49241982507294</v>
      </c>
      <c r="AV77" s="641">
        <v>396.40291545189496</v>
      </c>
      <c r="AW77" s="640">
        <v>564.58731778425647</v>
      </c>
      <c r="AX77" s="640">
        <v>572.35306122448981</v>
      </c>
      <c r="AY77" s="640">
        <v>488.63979591836733</v>
      </c>
      <c r="AZ77" s="640">
        <v>677.245189504373</v>
      </c>
      <c r="BA77" s="640">
        <v>1376.2438775510202</v>
      </c>
      <c r="BB77" s="640">
        <v>1160.2274052478133</v>
      </c>
      <c r="BC77" s="640">
        <v>917.11399416909603</v>
      </c>
      <c r="BD77" s="640">
        <v>716.95495626822151</v>
      </c>
      <c r="BE77" s="640">
        <v>554.2532069970847</v>
      </c>
      <c r="BF77" s="640">
        <v>472.04183673469385</v>
      </c>
      <c r="BG77" s="640">
        <v>597.13921282798822</v>
      </c>
      <c r="BH77" s="640">
        <v>426.84008746355693</v>
      </c>
      <c r="BI77" s="640">
        <v>646.52668859719847</v>
      </c>
      <c r="BJ77" s="641">
        <v>471.75174927113704</v>
      </c>
      <c r="BK77" s="640">
        <v>448.43790087463555</v>
      </c>
      <c r="BL77" s="642">
        <v>330.46268221574343</v>
      </c>
      <c r="BM77" s="640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3">
        <v>1909.3393196264276</v>
      </c>
      <c r="CM77" s="663">
        <v>1593.1089967326493</v>
      </c>
      <c r="CN77" s="663">
        <v>1280.7466484310194</v>
      </c>
      <c r="CO77" s="663">
        <v>1063.6215468126422</v>
      </c>
      <c r="CP77" s="419">
        <v>1012.7287950083013</v>
      </c>
      <c r="CQ77" s="419">
        <v>847.88675013131649</v>
      </c>
      <c r="CR77" s="663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663">
        <v>1150.8791131115222</v>
      </c>
      <c r="CW77" s="824">
        <v>1135.5953226332897</v>
      </c>
      <c r="CX77" s="428">
        <v>1077.4749806776938</v>
      </c>
      <c r="CY77" s="428">
        <v>1085.5551494205231</v>
      </c>
      <c r="CZ77" s="428">
        <v>1085.5551494205231</v>
      </c>
      <c r="DA77" s="663">
        <v>1085.5551494205231</v>
      </c>
      <c r="DB77" s="351">
        <v>-65.323963690999108</v>
      </c>
      <c r="DC77" s="746">
        <v>-5.6760056679097222</v>
      </c>
      <c r="DD77" s="482"/>
      <c r="DE77" s="822"/>
      <c r="DF77" s="272"/>
    </row>
    <row r="78" spans="1:110" x14ac:dyDescent="0.2">
      <c r="A78" s="207"/>
      <c r="B78" s="933"/>
      <c r="C78" s="17"/>
      <c r="D78" s="753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0">
        <v>47.814121037463998</v>
      </c>
      <c r="AD78" s="640">
        <v>287.94207492795385</v>
      </c>
      <c r="AE78" s="640">
        <v>278.20144508670518</v>
      </c>
      <c r="AF78" s="640">
        <v>292.08333333333326</v>
      </c>
      <c r="AG78" s="640">
        <v>219.30899854862116</v>
      </c>
      <c r="AH78" s="640">
        <v>136.30914368650218</v>
      </c>
      <c r="AI78" s="640">
        <v>146.37470930232558</v>
      </c>
      <c r="AJ78" s="640">
        <v>97.96142649199416</v>
      </c>
      <c r="AK78" s="640">
        <v>135.61790393013095</v>
      </c>
      <c r="AL78" s="640">
        <v>198.73347889374102</v>
      </c>
      <c r="AM78" s="640">
        <v>240.89286754002921</v>
      </c>
      <c r="AN78" s="640">
        <v>295.36195335276966</v>
      </c>
      <c r="AO78" s="640">
        <v>290.27186588921285</v>
      </c>
      <c r="AP78" s="640">
        <v>315.05772594752193</v>
      </c>
      <c r="AQ78" s="640">
        <v>293.36064139941703</v>
      </c>
      <c r="AR78" s="640">
        <v>378.34999999999997</v>
      </c>
      <c r="AS78" s="640">
        <v>264.25262390670554</v>
      </c>
      <c r="AT78" s="640">
        <v>127.25320699708446</v>
      </c>
      <c r="AU78" s="419">
        <v>92.281486880466531</v>
      </c>
      <c r="AV78" s="641">
        <v>155.9167638483965</v>
      </c>
      <c r="AW78" s="640">
        <v>128.81370262390675</v>
      </c>
      <c r="AX78" s="640">
        <v>333.9848396501456</v>
      </c>
      <c r="AY78" s="640">
        <v>302.2924198250729</v>
      </c>
      <c r="AZ78" s="640">
        <v>377.25830903790086</v>
      </c>
      <c r="BA78" s="640">
        <v>236.52842565597675</v>
      </c>
      <c r="BB78" s="640">
        <v>234.25364431486881</v>
      </c>
      <c r="BC78" s="640">
        <v>310.58148688046634</v>
      </c>
      <c r="BD78" s="640">
        <v>304.17755102040815</v>
      </c>
      <c r="BE78" s="640">
        <v>292.85131195335271</v>
      </c>
      <c r="BF78" s="640">
        <v>262.64008746355677</v>
      </c>
      <c r="BG78" s="640">
        <v>324.26195335276964</v>
      </c>
      <c r="BH78" s="640">
        <v>318.41326530612236</v>
      </c>
      <c r="BI78" s="640">
        <v>272.31885587822165</v>
      </c>
      <c r="BJ78" s="641">
        <v>239.79854227405241</v>
      </c>
      <c r="BK78" s="640">
        <v>271.37288629737606</v>
      </c>
      <c r="BL78" s="642">
        <v>310.32201166180761</v>
      </c>
      <c r="BM78" s="640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3">
        <v>92.935422740524885</v>
      </c>
      <c r="BV78" s="663">
        <v>79.706705539358666</v>
      </c>
      <c r="BW78" s="663">
        <v>113.9606413994169</v>
      </c>
      <c r="BX78" s="663">
        <v>173.06865889212824</v>
      </c>
      <c r="BY78" s="419">
        <v>220.79789518573196</v>
      </c>
      <c r="BZ78" s="663">
        <v>315.1693755955568</v>
      </c>
      <c r="CA78" s="663">
        <v>429.971752871901</v>
      </c>
      <c r="CB78" s="419">
        <v>467.53065003700283</v>
      </c>
      <c r="CC78" s="663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3">
        <v>310.91762100591262</v>
      </c>
      <c r="CM78" s="663">
        <v>338.5158993206764</v>
      </c>
      <c r="CN78" s="663">
        <v>311.43938283917777</v>
      </c>
      <c r="CO78" s="663">
        <v>236.49262801423913</v>
      </c>
      <c r="CP78" s="419">
        <v>268.64484811354515</v>
      </c>
      <c r="CQ78" s="419">
        <v>288.42779266549837</v>
      </c>
      <c r="CR78" s="663">
        <v>290.36773713824505</v>
      </c>
      <c r="CS78" s="419">
        <v>289.28824432438478</v>
      </c>
      <c r="CT78" s="663">
        <v>290.39007001690959</v>
      </c>
      <c r="CU78" s="419">
        <v>281.01052054409894</v>
      </c>
      <c r="CV78" s="663">
        <v>264.95792662256559</v>
      </c>
      <c r="CW78" s="824">
        <v>269.82245415388905</v>
      </c>
      <c r="CX78" s="428">
        <v>270.18254816853062</v>
      </c>
      <c r="CY78" s="428">
        <v>261.67725230928863</v>
      </c>
      <c r="CZ78" s="428">
        <v>261.67725230928863</v>
      </c>
      <c r="DA78" s="663">
        <v>261.67725230928863</v>
      </c>
      <c r="DB78" s="351">
        <v>-3.2806743132769611</v>
      </c>
      <c r="DC78" s="755">
        <v>-1.2381868906870985</v>
      </c>
      <c r="DD78" s="482"/>
      <c r="DE78" s="822"/>
      <c r="DF78" s="272"/>
    </row>
    <row r="79" spans="1:110" ht="12.75" hidden="1" customHeight="1" outlineLevel="1" x14ac:dyDescent="0.2">
      <c r="A79" s="207"/>
      <c r="B79" s="933"/>
      <c r="C79" s="17"/>
      <c r="D79" s="753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5">
        <v>0</v>
      </c>
      <c r="BV79" s="665">
        <v>0</v>
      </c>
      <c r="BW79" s="665">
        <v>0</v>
      </c>
      <c r="BX79" s="665">
        <v>0</v>
      </c>
      <c r="BY79" s="434">
        <v>0</v>
      </c>
      <c r="BZ79" s="665">
        <v>0</v>
      </c>
      <c r="CA79" s="665">
        <v>0</v>
      </c>
      <c r="CB79" s="434">
        <v>0</v>
      </c>
      <c r="CC79" s="665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5">
        <v>0</v>
      </c>
      <c r="CM79" s="665">
        <v>0</v>
      </c>
      <c r="CN79" s="665">
        <v>0</v>
      </c>
      <c r="CO79" s="665">
        <v>0</v>
      </c>
      <c r="CP79" s="434">
        <v>0</v>
      </c>
      <c r="CQ79" s="434">
        <v>0</v>
      </c>
      <c r="CR79" s="665">
        <v>0</v>
      </c>
      <c r="CS79" s="434">
        <v>0</v>
      </c>
      <c r="CT79" s="665">
        <v>0</v>
      </c>
      <c r="CU79" s="871">
        <v>0</v>
      </c>
      <c r="CV79" s="848">
        <v>0</v>
      </c>
      <c r="CW79" s="847">
        <v>0</v>
      </c>
      <c r="CX79" s="726">
        <v>0</v>
      </c>
      <c r="CY79" s="726">
        <v>0</v>
      </c>
      <c r="CZ79" s="726">
        <v>0</v>
      </c>
      <c r="DA79" s="848">
        <v>0</v>
      </c>
      <c r="DB79" s="351">
        <v>0</v>
      </c>
      <c r="DC79" s="755" t="e">
        <v>#DIV/0!</v>
      </c>
      <c r="DD79" s="482"/>
      <c r="DE79" s="822"/>
      <c r="DF79" s="272"/>
    </row>
    <row r="80" spans="1:110" collapsed="1" x14ac:dyDescent="0.2">
      <c r="A80" s="207"/>
      <c r="B80" s="933"/>
      <c r="C80" s="19"/>
      <c r="D80" s="753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3">
        <v>13573.114459377099</v>
      </c>
      <c r="BV80" s="663">
        <v>13712.944790404583</v>
      </c>
      <c r="BW80" s="663">
        <v>13878.649407011209</v>
      </c>
      <c r="BX80" s="663">
        <v>14119.261717762945</v>
      </c>
      <c r="BY80" s="419">
        <v>14338.594124317628</v>
      </c>
      <c r="BZ80" s="663">
        <v>14312.482573794307</v>
      </c>
      <c r="CA80" s="419">
        <v>14405.718480896328</v>
      </c>
      <c r="CB80" s="419">
        <v>14588.720039625277</v>
      </c>
      <c r="CC80" s="663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3">
        <v>16904.033253274221</v>
      </c>
      <c r="CM80" s="663">
        <v>17024.362064989964</v>
      </c>
      <c r="CN80" s="663">
        <v>17274.723234137669</v>
      </c>
      <c r="CO80" s="663">
        <v>17572.208442031148</v>
      </c>
      <c r="CP80" s="419">
        <v>17826.270972530718</v>
      </c>
      <c r="CQ80" s="419">
        <v>18054.182071450366</v>
      </c>
      <c r="CR80" s="663">
        <v>18248.118652934692</v>
      </c>
      <c r="CS80" s="419">
        <v>18447.789238587986</v>
      </c>
      <c r="CT80" s="663">
        <v>18672.369940282879</v>
      </c>
      <c r="CU80" s="419">
        <v>18791.431894232377</v>
      </c>
      <c r="CV80" s="663">
        <v>18800.148042230918</v>
      </c>
      <c r="CW80" s="824">
        <v>18755.55058930234</v>
      </c>
      <c r="CX80" s="428">
        <v>18748.524267257158</v>
      </c>
      <c r="CY80" s="428">
        <v>18749.585072542865</v>
      </c>
      <c r="CZ80" s="428">
        <v>18745.756709187186</v>
      </c>
      <c r="DA80" s="663">
        <v>18734.017167455404</v>
      </c>
      <c r="DB80" s="351">
        <v>-66.130874775513803</v>
      </c>
      <c r="DC80" s="746">
        <v>-0.35175720226757745</v>
      </c>
      <c r="DD80" s="482"/>
      <c r="DE80" s="822"/>
      <c r="DF80" s="272"/>
    </row>
    <row r="81" spans="1:110" ht="12.75" hidden="1" customHeight="1" x14ac:dyDescent="0.2">
      <c r="A81" s="207"/>
      <c r="B81" s="933"/>
      <c r="C81" s="19"/>
      <c r="D81" s="753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3">
        <v>0.89306700227269586</v>
      </c>
      <c r="BV81" s="703">
        <v>0.8907639300056287</v>
      </c>
      <c r="BW81" s="703"/>
      <c r="BX81" s="703">
        <v>14119.261717762942</v>
      </c>
      <c r="BY81" s="420">
        <v>14356.693545617414</v>
      </c>
      <c r="BZ81" s="666"/>
      <c r="CA81" s="634">
        <v>14382.203768626488</v>
      </c>
      <c r="CB81" s="634"/>
      <c r="CC81" s="666"/>
      <c r="CD81" s="634"/>
      <c r="CE81" s="634"/>
      <c r="CF81" s="634"/>
      <c r="CG81" s="634"/>
      <c r="CH81" s="634">
        <v>14355.068793996428</v>
      </c>
      <c r="CI81" s="634"/>
      <c r="CJ81" s="634"/>
      <c r="CK81" s="634">
        <v>14355.068793996428</v>
      </c>
      <c r="CL81" s="666"/>
      <c r="CM81" s="666"/>
      <c r="CN81" s="666">
        <v>14355.068793996428</v>
      </c>
      <c r="CO81" s="666"/>
      <c r="CP81" s="420"/>
      <c r="CQ81" s="420">
        <v>14355.068793996428</v>
      </c>
      <c r="CR81" s="703"/>
      <c r="CS81" s="420">
        <v>14355.068793996428</v>
      </c>
      <c r="CT81" s="703"/>
      <c r="CU81" s="872"/>
      <c r="CV81" s="850"/>
      <c r="CW81" s="849"/>
      <c r="CX81" s="727"/>
      <c r="CY81" s="727"/>
      <c r="CZ81" s="727"/>
      <c r="DA81" s="850"/>
      <c r="DB81" s="351">
        <v>0</v>
      </c>
      <c r="DC81" s="746" t="e">
        <v>#DIV/0!</v>
      </c>
      <c r="DD81" s="482"/>
      <c r="DE81" s="822"/>
      <c r="DF81" s="272"/>
    </row>
    <row r="82" spans="1:110" ht="13.5" thickBot="1" x14ac:dyDescent="0.25">
      <c r="A82" s="207"/>
      <c r="B82" s="933"/>
      <c r="C82" s="50"/>
      <c r="D82" s="780" t="s">
        <v>184</v>
      </c>
      <c r="E82" s="781">
        <v>33.923918785321</v>
      </c>
      <c r="F82" s="782">
        <v>33.200648490561299</v>
      </c>
      <c r="G82" s="781">
        <v>32.3658133668266</v>
      </c>
      <c r="H82" s="781">
        <v>31.296237712804501</v>
      </c>
      <c r="I82" s="781">
        <v>30.640906479623901</v>
      </c>
      <c r="J82" s="781">
        <v>29.846292770951798</v>
      </c>
      <c r="K82" s="781">
        <v>30.0274606107347</v>
      </c>
      <c r="L82" s="781">
        <v>30.400688911449102</v>
      </c>
      <c r="M82" s="783">
        <v>31.2549151656142</v>
      </c>
      <c r="N82" s="781">
        <v>32.938494747107796</v>
      </c>
      <c r="O82" s="781">
        <v>34.672105151715201</v>
      </c>
      <c r="P82" s="784">
        <v>36.344614051327603</v>
      </c>
      <c r="Q82" s="781">
        <v>38.731167458055801</v>
      </c>
      <c r="R82" s="781">
        <v>40.108609650023197</v>
      </c>
      <c r="S82" s="785">
        <v>41.329034059016699</v>
      </c>
      <c r="T82" s="785">
        <v>42.449927673480801</v>
      </c>
      <c r="U82" s="785">
        <v>43.673647138997801</v>
      </c>
      <c r="V82" s="785">
        <v>44.9076327201387</v>
      </c>
      <c r="W82" s="785">
        <v>46.450800215728002</v>
      </c>
      <c r="X82" s="785">
        <v>48.459791889126102</v>
      </c>
      <c r="Y82" s="785">
        <v>50.105979499431697</v>
      </c>
      <c r="Z82" s="785">
        <v>51.793221338267301</v>
      </c>
      <c r="AA82" s="785">
        <v>53.542842879098302</v>
      </c>
      <c r="AB82" s="785">
        <v>55.312777993857203</v>
      </c>
      <c r="AC82" s="785">
        <v>56.3840052807194</v>
      </c>
      <c r="AD82" s="785">
        <v>57.4670226386949</v>
      </c>
      <c r="AE82" s="785">
        <v>58.532804094332697</v>
      </c>
      <c r="AF82" s="785">
        <v>59.910809444690003</v>
      </c>
      <c r="AG82" s="785">
        <v>60.906049597635501</v>
      </c>
      <c r="AH82" s="785">
        <v>61.533134037814499</v>
      </c>
      <c r="AI82" s="785">
        <v>62.708881410811301</v>
      </c>
      <c r="AJ82" s="785">
        <v>63.880107008626503</v>
      </c>
      <c r="AK82" s="785">
        <v>65.164866167848103</v>
      </c>
      <c r="AL82" s="785">
        <v>66.354198848628897</v>
      </c>
      <c r="AM82" s="785">
        <v>67.391996078884503</v>
      </c>
      <c r="AN82" s="786">
        <v>68.372858221029105</v>
      </c>
      <c r="AO82" s="785">
        <v>69.520683950960205</v>
      </c>
      <c r="AP82" s="785">
        <v>70.125348212986907</v>
      </c>
      <c r="AQ82" s="785">
        <v>70.851488082794603</v>
      </c>
      <c r="AR82" s="785">
        <v>71.791864465935902</v>
      </c>
      <c r="AS82" s="785">
        <v>72.156338900097097</v>
      </c>
      <c r="AT82" s="785">
        <v>73.140838662313399</v>
      </c>
      <c r="AU82" s="787">
        <v>74.168600453948201</v>
      </c>
      <c r="AV82" s="788">
        <v>75.323680214256697</v>
      </c>
      <c r="AW82" s="785">
        <v>76.352468803890702</v>
      </c>
      <c r="AX82" s="785">
        <v>77.3011459522357</v>
      </c>
      <c r="AY82" s="785">
        <v>78.351263889421404</v>
      </c>
      <c r="AZ82" s="785">
        <v>79.226915842217295</v>
      </c>
      <c r="BA82" s="785">
        <v>80.011224230787604</v>
      </c>
      <c r="BB82" s="785">
        <v>80.5815066680901</v>
      </c>
      <c r="BC82" s="785">
        <v>81.264309180162414</v>
      </c>
      <c r="BD82" s="785">
        <v>81.916084516792125</v>
      </c>
      <c r="BE82" s="785">
        <v>82.787649896932265</v>
      </c>
      <c r="BF82" s="785">
        <v>83.592013446293109</v>
      </c>
      <c r="BG82" s="785">
        <v>84.260859902898915</v>
      </c>
      <c r="BH82" s="785">
        <v>84.816080056027161</v>
      </c>
      <c r="BI82" s="785">
        <v>85.39383837534146</v>
      </c>
      <c r="BJ82" s="788">
        <v>85.882031127596861</v>
      </c>
      <c r="BK82" s="785">
        <v>86.519864098941341</v>
      </c>
      <c r="BL82" s="789">
        <v>87.060755190251697</v>
      </c>
      <c r="BM82" s="785">
        <v>87.611227558077658</v>
      </c>
      <c r="BN82" s="790">
        <v>88.028500760176001</v>
      </c>
      <c r="BO82" s="790">
        <v>88.352125637626941</v>
      </c>
      <c r="BP82" s="790">
        <v>88.833230097317028</v>
      </c>
      <c r="BQ82" s="790">
        <v>89.375880998251347</v>
      </c>
      <c r="BR82" s="790">
        <v>89.763733341557796</v>
      </c>
      <c r="BS82" s="791">
        <v>90.119374857428809</v>
      </c>
      <c r="BT82" s="790">
        <v>90.541176245161381</v>
      </c>
      <c r="BU82" s="792">
        <v>91.053132054846813</v>
      </c>
      <c r="BV82" s="792">
        <v>91.422384260821516</v>
      </c>
      <c r="BW82" s="792">
        <v>91.661444595219876</v>
      </c>
      <c r="BX82" s="792">
        <v>91.930801349358575</v>
      </c>
      <c r="BY82" s="790">
        <v>92.300000000000011</v>
      </c>
      <c r="BZ82" s="792">
        <v>92.37629948815453</v>
      </c>
      <c r="CA82" s="790">
        <v>92.497043282089834</v>
      </c>
      <c r="CB82" s="790">
        <v>92.823035009211395</v>
      </c>
      <c r="CC82" s="792">
        <v>93.163894536522278</v>
      </c>
      <c r="CD82" s="790">
        <v>93.448235157029117</v>
      </c>
      <c r="CE82" s="790">
        <v>93.737877461533884</v>
      </c>
      <c r="CF82" s="790">
        <v>94.048515289213313</v>
      </c>
      <c r="CG82" s="790">
        <v>94.285164837224315</v>
      </c>
      <c r="CH82" s="790">
        <v>94.52625462464222</v>
      </c>
      <c r="CI82" s="790">
        <v>94.787380557774384</v>
      </c>
      <c r="CJ82" s="790">
        <v>95.029088174397231</v>
      </c>
      <c r="CK82" s="790">
        <v>95.242489315264237</v>
      </c>
      <c r="CL82" s="792">
        <v>95.413562323955702</v>
      </c>
      <c r="CM82" s="792">
        <v>95.557402441518505</v>
      </c>
      <c r="CN82" s="792">
        <v>95.729690713536527</v>
      </c>
      <c r="CO82" s="792">
        <v>95.91696324286751</v>
      </c>
      <c r="CP82" s="790">
        <v>96.083559612490305</v>
      </c>
      <c r="CQ82" s="790">
        <v>96.25469022227</v>
      </c>
      <c r="CR82" s="792">
        <v>96.406967728057893</v>
      </c>
      <c r="CS82" s="790">
        <v>96.530773434076593</v>
      </c>
      <c r="CT82" s="792">
        <v>96.65471429791846</v>
      </c>
      <c r="CU82" s="790">
        <v>96.749958934544793</v>
      </c>
      <c r="CV82" s="792">
        <v>96.762937372113171</v>
      </c>
      <c r="CW82" s="851">
        <v>96.765073640459605</v>
      </c>
      <c r="CX82" s="791">
        <v>96.766307120066813</v>
      </c>
      <c r="CY82" s="791">
        <v>96.769179548045201</v>
      </c>
      <c r="CZ82" s="791">
        <v>96.772586999915703</v>
      </c>
      <c r="DA82" s="792">
        <v>96.7692957412699</v>
      </c>
      <c r="DB82" s="554">
        <v>6.358369156728827E-3</v>
      </c>
      <c r="DC82" s="766">
        <v>6.5710791026019066E-3</v>
      </c>
      <c r="DD82" s="482"/>
      <c r="DE82" s="822"/>
      <c r="DF82" s="272"/>
    </row>
    <row r="83" spans="1:110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5"/>
      <c r="CM83" s="675"/>
      <c r="CN83" s="675"/>
      <c r="CO83" s="675"/>
      <c r="CP83" s="187"/>
      <c r="CQ83" s="187"/>
      <c r="CR83" s="675"/>
      <c r="CS83" s="187"/>
      <c r="CT83" s="378"/>
      <c r="CU83" s="187"/>
      <c r="CV83" s="675"/>
      <c r="CW83" s="363"/>
      <c r="CX83" s="326"/>
      <c r="CY83" s="326"/>
      <c r="CZ83" s="326"/>
      <c r="DA83" s="675"/>
      <c r="DB83" s="549"/>
      <c r="DC83" s="747"/>
      <c r="DD83" s="482"/>
      <c r="DE83" s="822"/>
      <c r="DF83" s="272"/>
    </row>
    <row r="84" spans="1:110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6">
        <v>6.96</v>
      </c>
      <c r="CM84" s="676">
        <v>6.96</v>
      </c>
      <c r="CN84" s="676">
        <v>6.96</v>
      </c>
      <c r="CO84" s="676">
        <v>6.96</v>
      </c>
      <c r="CP84" s="718">
        <v>6.96</v>
      </c>
      <c r="CQ84" s="718">
        <v>6.96</v>
      </c>
      <c r="CR84" s="676">
        <v>6.96</v>
      </c>
      <c r="CS84" s="718">
        <v>6.96</v>
      </c>
      <c r="CT84" s="741">
        <v>6.96</v>
      </c>
      <c r="CU84" s="718">
        <v>6.96</v>
      </c>
      <c r="CV84" s="676">
        <v>6.96</v>
      </c>
      <c r="CW84" s="852">
        <v>6.96</v>
      </c>
      <c r="CX84" s="729">
        <v>6.96</v>
      </c>
      <c r="CY84" s="729">
        <v>6.96</v>
      </c>
      <c r="CZ84" s="729">
        <v>6.96</v>
      </c>
      <c r="DA84" s="676">
        <v>6.96</v>
      </c>
      <c r="DB84" s="351">
        <v>0</v>
      </c>
      <c r="DC84" s="746">
        <v>0</v>
      </c>
      <c r="DD84" s="482"/>
      <c r="DE84" s="822"/>
      <c r="DF84" s="272"/>
    </row>
    <row r="85" spans="1:110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6">
        <v>6.86</v>
      </c>
      <c r="CM85" s="676">
        <v>6.86</v>
      </c>
      <c r="CN85" s="676">
        <v>6.86</v>
      </c>
      <c r="CO85" s="676">
        <v>6.86</v>
      </c>
      <c r="CP85" s="718">
        <v>6.86</v>
      </c>
      <c r="CQ85" s="718">
        <v>6.86</v>
      </c>
      <c r="CR85" s="676">
        <v>6.86</v>
      </c>
      <c r="CS85" s="718">
        <v>6.86</v>
      </c>
      <c r="CT85" s="741">
        <v>6.86</v>
      </c>
      <c r="CU85" s="718">
        <v>6.86</v>
      </c>
      <c r="CV85" s="676">
        <v>6.86</v>
      </c>
      <c r="CW85" s="852">
        <v>6.86</v>
      </c>
      <c r="CX85" s="729">
        <v>6.86</v>
      </c>
      <c r="CY85" s="729">
        <v>6.86</v>
      </c>
      <c r="CZ85" s="729">
        <v>6.86</v>
      </c>
      <c r="DA85" s="676">
        <v>6.86</v>
      </c>
      <c r="DB85" s="351">
        <v>0</v>
      </c>
      <c r="DC85" s="746">
        <v>0</v>
      </c>
      <c r="DD85" s="482"/>
      <c r="DE85" s="822"/>
      <c r="DF85" s="272"/>
    </row>
    <row r="86" spans="1:110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7">
        <v>6.952462604510222</v>
      </c>
      <c r="CM86" s="677">
        <v>6.9512202734602377</v>
      </c>
      <c r="CN86" s="677">
        <v>6.9592452075042592</v>
      </c>
      <c r="CO86" s="677">
        <v>6.9417595905191449</v>
      </c>
      <c r="CP86" s="505">
        <v>6.9561415466695351</v>
      </c>
      <c r="CQ86" s="505">
        <v>6.9535010637392567</v>
      </c>
      <c r="CR86" s="677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677">
        <v>6.9562777069058157</v>
      </c>
      <c r="CW86" s="608">
        <v>6.9565643300481703</v>
      </c>
      <c r="CX86" s="606">
        <v>6.9554731837611001</v>
      </c>
      <c r="CY86" s="606">
        <v>6.957591064980619</v>
      </c>
      <c r="CZ86" s="606">
        <v>6.9351709839236788</v>
      </c>
      <c r="DA86" s="677">
        <v>6.9547603785097261</v>
      </c>
      <c r="DB86" s="351">
        <v>-1.5173283960896455E-3</v>
      </c>
      <c r="DC86" s="746">
        <v>-2.1812360863382452E-2</v>
      </c>
      <c r="DD86" s="482"/>
      <c r="DE86" s="822"/>
      <c r="DF86" s="272"/>
    </row>
    <row r="87" spans="1:110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62.925593464864505</v>
      </c>
      <c r="CV87" s="854"/>
      <c r="CW87" s="853"/>
      <c r="CX87" s="329"/>
      <c r="CY87" s="329"/>
      <c r="CZ87" s="329"/>
      <c r="DA87" s="854"/>
      <c r="DB87" s="351">
        <v>0</v>
      </c>
      <c r="DC87" s="746"/>
      <c r="DD87" s="482"/>
      <c r="DE87" s="822"/>
      <c r="DF87" s="272"/>
    </row>
    <row r="88" spans="1:110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2">
        <v>2.1086999999999998</v>
      </c>
      <c r="CN88" s="682">
        <v>2.1131500000000001</v>
      </c>
      <c r="CO88" s="682">
        <v>2.1182599999999998</v>
      </c>
      <c r="CP88" s="718">
        <v>2.1250800000000001</v>
      </c>
      <c r="CQ88" s="718">
        <v>2.1332800000000001</v>
      </c>
      <c r="CR88" s="676">
        <v>2.14045</v>
      </c>
      <c r="CS88" s="718">
        <v>2.1474099999999998</v>
      </c>
      <c r="CT88" s="741">
        <v>2.1535700000000002</v>
      </c>
      <c r="CU88" s="718">
        <v>2.15977</v>
      </c>
      <c r="CV88" s="856">
        <v>2.1605699999999999</v>
      </c>
      <c r="CW88" s="855">
        <v>2.1611699999999998</v>
      </c>
      <c r="CX88" s="730">
        <v>2.1613699999999998</v>
      </c>
      <c r="CY88" s="730">
        <v>2.1615700000000002</v>
      </c>
      <c r="CZ88" s="730">
        <v>2.1617700000000002</v>
      </c>
      <c r="DA88" s="856">
        <v>2.1619799999999998</v>
      </c>
      <c r="DB88" s="351">
        <v>1.4099999999999113E-3</v>
      </c>
      <c r="DC88" s="746">
        <v>6.5260556242097145E-2</v>
      </c>
      <c r="DD88" s="482"/>
      <c r="DE88" s="822"/>
      <c r="DF88" s="272"/>
    </row>
    <row r="89" spans="1:110" ht="12.75" customHeight="1" thickBot="1" x14ac:dyDescent="0.25">
      <c r="A89" s="207"/>
      <c r="B89" s="10"/>
      <c r="C89" s="50"/>
      <c r="D89" s="86" t="s">
        <v>83</v>
      </c>
      <c r="E89" s="796">
        <v>1.4689700000000001</v>
      </c>
      <c r="F89" s="796">
        <v>1.4827999999999999</v>
      </c>
      <c r="G89" s="796">
        <v>1.4961100000000001</v>
      </c>
      <c r="H89" s="796">
        <v>1.5070300000000001</v>
      </c>
      <c r="I89" s="796">
        <v>1.51573</v>
      </c>
      <c r="J89" s="796">
        <v>1.52274</v>
      </c>
      <c r="K89" s="796">
        <v>1.5275399999999999</v>
      </c>
      <c r="L89" s="796">
        <v>1.5307299999999999</v>
      </c>
      <c r="M89" s="797">
        <v>1.5328900000000001</v>
      </c>
      <c r="N89" s="797">
        <v>1.5346900000000001</v>
      </c>
      <c r="O89" s="796">
        <v>1.53592</v>
      </c>
      <c r="P89" s="798">
        <v>1.5375399999999999</v>
      </c>
      <c r="Q89" s="799">
        <v>1.5375399999999999</v>
      </c>
      <c r="R89" s="799">
        <v>1.5379499999999999</v>
      </c>
      <c r="S89" s="800">
        <v>1.5380499999999999</v>
      </c>
      <c r="T89" s="800">
        <v>1.53826</v>
      </c>
      <c r="U89" s="800">
        <v>1.5389600000000001</v>
      </c>
      <c r="V89" s="800">
        <v>1.5403100000000001</v>
      </c>
      <c r="W89" s="800">
        <v>1.5420100000000001</v>
      </c>
      <c r="X89" s="801">
        <v>1.54366</v>
      </c>
      <c r="Y89" s="801">
        <v>1.5460499999999999</v>
      </c>
      <c r="Z89" s="801">
        <v>1.54915</v>
      </c>
      <c r="AA89" s="801">
        <v>1.55298</v>
      </c>
      <c r="AB89" s="801">
        <v>1.5579799999999999</v>
      </c>
      <c r="AC89" s="801">
        <v>1.5645100000000001</v>
      </c>
      <c r="AD89" s="801">
        <v>1.5729</v>
      </c>
      <c r="AE89" s="801">
        <v>1.5829800000000001</v>
      </c>
      <c r="AF89" s="801">
        <v>1.5949899999999999</v>
      </c>
      <c r="AG89" s="801">
        <v>1.60859</v>
      </c>
      <c r="AH89" s="801">
        <v>1.6227499999999999</v>
      </c>
      <c r="AI89" s="801">
        <v>1.6371</v>
      </c>
      <c r="AJ89" s="801">
        <v>1.65167</v>
      </c>
      <c r="AK89" s="801">
        <v>1.66629</v>
      </c>
      <c r="AL89" s="801">
        <v>1.6803900000000001</v>
      </c>
      <c r="AM89" s="801">
        <v>1.6939200000000001</v>
      </c>
      <c r="AN89" s="801">
        <v>1.70662</v>
      </c>
      <c r="AO89" s="801">
        <v>1.7183900000000001</v>
      </c>
      <c r="AP89" s="801">
        <v>1.7285999999999999</v>
      </c>
      <c r="AQ89" s="801">
        <v>1.73722</v>
      </c>
      <c r="AR89" s="801">
        <v>1.7443299999999999</v>
      </c>
      <c r="AS89" s="801">
        <v>1.7503299999999999</v>
      </c>
      <c r="AT89" s="801">
        <v>1.7562199999999999</v>
      </c>
      <c r="AU89" s="802">
        <v>1.7624200000000001</v>
      </c>
      <c r="AV89" s="800">
        <v>1.7689299999999999</v>
      </c>
      <c r="AW89" s="801">
        <v>1.7752600000000001</v>
      </c>
      <c r="AX89" s="801">
        <v>1.78156</v>
      </c>
      <c r="AY89" s="801">
        <v>1.7879700000000001</v>
      </c>
      <c r="AZ89" s="801">
        <v>1.79437</v>
      </c>
      <c r="BA89" s="801">
        <v>1.80078</v>
      </c>
      <c r="BB89" s="801">
        <v>1.8075000000000001</v>
      </c>
      <c r="BC89" s="801">
        <v>1.8145800000000001</v>
      </c>
      <c r="BD89" s="801">
        <v>1.82192</v>
      </c>
      <c r="BE89" s="801">
        <v>1.82942</v>
      </c>
      <c r="BF89" s="801">
        <v>1.8368599999999999</v>
      </c>
      <c r="BG89" s="801">
        <v>1.84416</v>
      </c>
      <c r="BH89" s="801">
        <v>1.8512900000000001</v>
      </c>
      <c r="BI89" s="801">
        <v>1.85884</v>
      </c>
      <c r="BJ89" s="800">
        <v>1.86754</v>
      </c>
      <c r="BK89" s="801">
        <v>1.8778900000000001</v>
      </c>
      <c r="BL89" s="803">
        <v>1.8890899999999999</v>
      </c>
      <c r="BM89" s="801">
        <v>1.8999299999999999</v>
      </c>
      <c r="BN89" s="802">
        <v>1.91005</v>
      </c>
      <c r="BO89" s="802">
        <v>1.91974</v>
      </c>
      <c r="BP89" s="802">
        <v>1.9292499999999999</v>
      </c>
      <c r="BQ89" s="802">
        <v>1.93885</v>
      </c>
      <c r="BR89" s="802">
        <v>1.9486699999999999</v>
      </c>
      <c r="BS89" s="804">
        <v>1.9587699999999999</v>
      </c>
      <c r="BT89" s="804">
        <v>1.96984</v>
      </c>
      <c r="BU89" s="804">
        <v>1.9815799999999999</v>
      </c>
      <c r="BV89" s="802">
        <v>1.9921800000000001</v>
      </c>
      <c r="BW89" s="802">
        <v>2.00021</v>
      </c>
      <c r="BX89" s="802">
        <v>2.00651</v>
      </c>
      <c r="BY89" s="802">
        <v>2.0132400000000001</v>
      </c>
      <c r="BZ89" s="802">
        <v>2.0213000000000001</v>
      </c>
      <c r="CA89" s="802">
        <v>2.0306600000000001</v>
      </c>
      <c r="CB89" s="802">
        <v>2.03986</v>
      </c>
      <c r="CC89" s="802">
        <v>2.04806</v>
      </c>
      <c r="CD89" s="802">
        <v>2.0552800000000002</v>
      </c>
      <c r="CE89" s="802">
        <v>2.0621800000000001</v>
      </c>
      <c r="CF89" s="802">
        <v>2.0679500000000002</v>
      </c>
      <c r="CG89" s="802">
        <v>2.0732599999999999</v>
      </c>
      <c r="CH89" s="802">
        <v>2.07856</v>
      </c>
      <c r="CI89" s="804">
        <v>2.0847600000000002</v>
      </c>
      <c r="CJ89" s="802">
        <v>2.0922800000000001</v>
      </c>
      <c r="CK89" s="805">
        <v>2.0922800000000001</v>
      </c>
      <c r="CL89" s="802">
        <v>2.1042399999999999</v>
      </c>
      <c r="CM89" s="802">
        <v>2.1086999999999998</v>
      </c>
      <c r="CN89" s="806">
        <v>2.1109290322580647</v>
      </c>
      <c r="CO89" s="806">
        <v>2.1157550000000005</v>
      </c>
      <c r="CP89" s="802">
        <v>2.1250800000000001</v>
      </c>
      <c r="CQ89" s="802">
        <v>2.1332800000000001</v>
      </c>
      <c r="CR89" s="802">
        <v>2.1409099999999999</v>
      </c>
      <c r="CS89" s="807">
        <v>2.1474099999999998</v>
      </c>
      <c r="CT89" s="808">
        <v>2.1535700000000002</v>
      </c>
      <c r="CU89" s="807">
        <v>2.15977</v>
      </c>
      <c r="CV89" s="854"/>
      <c r="CW89" s="853"/>
      <c r="CX89" s="329"/>
      <c r="CY89" s="329"/>
      <c r="CZ89" s="329"/>
      <c r="DA89" s="854"/>
      <c r="DB89" s="554">
        <v>0</v>
      </c>
      <c r="DC89" s="766"/>
      <c r="DD89" s="482"/>
      <c r="DE89" s="822"/>
      <c r="DF89" s="272"/>
    </row>
    <row r="90" spans="1:110" ht="7.5" customHeight="1" x14ac:dyDescent="0.2">
      <c r="A90" s="207"/>
      <c r="B90" s="463"/>
      <c r="C90" s="19"/>
      <c r="D90" s="793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4"/>
      <c r="BW90" s="794"/>
      <c r="BX90" s="794"/>
      <c r="BY90" s="469"/>
      <c r="BZ90" s="683"/>
      <c r="CA90" s="683"/>
      <c r="CB90" s="637"/>
      <c r="CC90" s="683"/>
      <c r="CD90" s="683"/>
      <c r="CE90" s="637"/>
      <c r="CF90" s="683"/>
      <c r="CG90" s="637"/>
      <c r="CH90" s="637"/>
      <c r="CI90" s="653"/>
      <c r="CJ90" s="637"/>
      <c r="CK90" s="653"/>
      <c r="CL90" s="637"/>
      <c r="CM90" s="683"/>
      <c r="CN90" s="683"/>
      <c r="CO90" s="683"/>
      <c r="CP90" s="637"/>
      <c r="CQ90" s="637"/>
      <c r="CR90" s="683"/>
      <c r="CS90" s="637"/>
      <c r="CT90" s="683"/>
      <c r="CU90" s="637"/>
      <c r="CV90" s="858"/>
      <c r="CW90" s="857"/>
      <c r="CX90" s="795"/>
      <c r="CY90" s="795"/>
      <c r="CZ90" s="795"/>
      <c r="DA90" s="858"/>
      <c r="DB90" s="549"/>
      <c r="DC90" s="732"/>
      <c r="DD90" s="482"/>
      <c r="DE90" s="822"/>
      <c r="DF90" s="272"/>
    </row>
    <row r="91" spans="1:110" ht="12.75" customHeight="1" thickBot="1" x14ac:dyDescent="0.25">
      <c r="A91" s="207"/>
      <c r="B91" s="932"/>
      <c r="C91" s="818" t="s">
        <v>194</v>
      </c>
      <c r="D91" s="819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0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1">
        <v>2232.481405132653</v>
      </c>
      <c r="CJ91" s="610">
        <v>1974.48059843586</v>
      </c>
      <c r="CK91" s="821">
        <v>2105.7754171734696</v>
      </c>
      <c r="CL91" s="667">
        <v>1922.6725021763846</v>
      </c>
      <c r="CM91" s="667">
        <v>2132.0103277288626</v>
      </c>
      <c r="CN91" s="667">
        <v>2279.93837003207</v>
      </c>
      <c r="CO91" s="667">
        <v>2215.0520155247814</v>
      </c>
      <c r="CP91" s="667">
        <v>2052.3189872521862</v>
      </c>
      <c r="CQ91" s="667">
        <v>2082.9988126239068</v>
      </c>
      <c r="CR91" s="695">
        <v>1729.7286034110787</v>
      </c>
      <c r="CS91" s="667">
        <v>1635.7504012259476</v>
      </c>
      <c r="CT91" s="695">
        <v>1461.3539239766765</v>
      </c>
      <c r="CU91" s="877">
        <v>1532.86762846793</v>
      </c>
      <c r="CV91" s="878">
        <v>1557.8842017405245</v>
      </c>
      <c r="CW91" s="879">
        <v>1557.8842017405245</v>
      </c>
      <c r="CX91" s="880">
        <v>1557.8842017405245</v>
      </c>
      <c r="CY91" s="880">
        <v>1557.8842017405245</v>
      </c>
      <c r="CZ91" s="880">
        <v>1557.8842017405245</v>
      </c>
      <c r="DA91" s="878">
        <v>1555.5416599518951</v>
      </c>
      <c r="DB91" s="351">
        <v>-2.3425417886294326</v>
      </c>
      <c r="DC91" s="746">
        <v>-0.15036687489431433</v>
      </c>
      <c r="DD91" s="482"/>
      <c r="DE91" s="822"/>
      <c r="DF91" s="272"/>
    </row>
    <row r="92" spans="1:110" x14ac:dyDescent="0.2">
      <c r="A92" s="207"/>
      <c r="B92" s="932"/>
      <c r="C92" s="26" t="s">
        <v>20</v>
      </c>
      <c r="D92" s="753"/>
      <c r="E92" s="809"/>
      <c r="F92" s="809"/>
      <c r="G92" s="809"/>
      <c r="H92" s="809"/>
      <c r="I92" s="809"/>
      <c r="J92" s="809"/>
      <c r="K92" s="809"/>
      <c r="L92" s="809"/>
      <c r="M92" s="810"/>
      <c r="N92" s="811"/>
      <c r="O92" s="811"/>
      <c r="P92" s="812"/>
      <c r="Q92" s="811"/>
      <c r="R92" s="811"/>
      <c r="S92" s="813"/>
      <c r="T92" s="813"/>
      <c r="U92" s="813"/>
      <c r="V92" s="813"/>
      <c r="W92" s="813"/>
      <c r="X92" s="813"/>
      <c r="Y92" s="813"/>
      <c r="Z92" s="813"/>
      <c r="AA92" s="813"/>
      <c r="AB92" s="813"/>
      <c r="AC92" s="813"/>
      <c r="AD92" s="813"/>
      <c r="AE92" s="813"/>
      <c r="AF92" s="813"/>
      <c r="AG92" s="813"/>
      <c r="AH92" s="813"/>
      <c r="AI92" s="813"/>
      <c r="AJ92" s="813"/>
      <c r="AK92" s="813"/>
      <c r="AL92" s="813"/>
      <c r="AM92" s="813"/>
      <c r="AN92" s="813"/>
      <c r="AO92" s="813"/>
      <c r="AP92" s="813"/>
      <c r="AQ92" s="813"/>
      <c r="AR92" s="813"/>
      <c r="AS92" s="813"/>
      <c r="AT92" s="813"/>
      <c r="AU92" s="813"/>
      <c r="AV92" s="814"/>
      <c r="AW92" s="813"/>
      <c r="AX92" s="813"/>
      <c r="AY92" s="813"/>
      <c r="AZ92" s="813"/>
      <c r="BA92" s="813"/>
      <c r="BB92" s="813"/>
      <c r="BC92" s="813"/>
      <c r="BD92" s="813"/>
      <c r="BE92" s="813"/>
      <c r="BF92" s="813"/>
      <c r="BG92" s="813"/>
      <c r="BH92" s="813"/>
      <c r="BI92" s="813"/>
      <c r="BJ92" s="815"/>
      <c r="BK92" s="813"/>
      <c r="BL92" s="814"/>
      <c r="BM92" s="813"/>
      <c r="BN92" s="652"/>
      <c r="BO92" s="652"/>
      <c r="BP92" s="652"/>
      <c r="BQ92" s="652"/>
      <c r="BR92" s="652"/>
      <c r="BS92" s="816"/>
      <c r="BT92" s="652"/>
      <c r="BU92" s="652"/>
      <c r="BV92" s="817"/>
      <c r="BW92" s="817"/>
      <c r="BX92" s="817"/>
      <c r="BY92" s="652"/>
      <c r="BZ92" s="817"/>
      <c r="CA92" s="817"/>
      <c r="CB92" s="652"/>
      <c r="CC92" s="817"/>
      <c r="CD92" s="817"/>
      <c r="CE92" s="652"/>
      <c r="CF92" s="817"/>
      <c r="CG92" s="652"/>
      <c r="CH92" s="652"/>
      <c r="CI92" s="816"/>
      <c r="CJ92" s="652"/>
      <c r="CK92" s="817"/>
      <c r="CL92" s="817"/>
      <c r="CM92" s="817"/>
      <c r="CN92" s="817"/>
      <c r="CO92" s="817"/>
      <c r="CP92" s="652"/>
      <c r="CQ92" s="404"/>
      <c r="CR92" s="381"/>
      <c r="CS92" s="404"/>
      <c r="CT92" s="381"/>
      <c r="CU92" s="404"/>
      <c r="CV92" s="381"/>
      <c r="CW92" s="825"/>
      <c r="CX92" s="379"/>
      <c r="CY92" s="379"/>
      <c r="CZ92" s="379"/>
      <c r="DA92" s="381"/>
      <c r="DB92" s="551"/>
      <c r="DC92" s="381"/>
      <c r="DD92" s="482"/>
      <c r="DE92" s="822"/>
      <c r="DF92" s="272"/>
    </row>
    <row r="93" spans="1:110" ht="12.75" customHeight="1" x14ac:dyDescent="0.2">
      <c r="A93" s="207"/>
      <c r="B93" s="932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6">
        <v>162.88445954558773</v>
      </c>
      <c r="CP93" s="696">
        <v>164.87580184759466</v>
      </c>
      <c r="CQ93" s="696">
        <v>164.086112747382</v>
      </c>
      <c r="CR93" s="696">
        <v>164.14097392796833</v>
      </c>
      <c r="CS93" s="696">
        <v>164.34885993165616</v>
      </c>
      <c r="CT93" s="365">
        <v>165.086634522971</v>
      </c>
      <c r="CU93" s="327">
        <v>165.69239559779982</v>
      </c>
      <c r="CV93" s="702"/>
      <c r="CW93" s="859"/>
      <c r="CX93" s="380"/>
      <c r="CY93" s="380"/>
      <c r="CZ93" s="380"/>
      <c r="DA93" s="702"/>
      <c r="DB93" s="552"/>
      <c r="DC93" s="702"/>
      <c r="DD93" s="482"/>
      <c r="DE93" s="822"/>
      <c r="DF93" s="272"/>
    </row>
    <row r="94" spans="1:110" x14ac:dyDescent="0.2">
      <c r="A94" s="207"/>
      <c r="B94" s="932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7">
        <v>0.38868691871951633</v>
      </c>
      <c r="CP94" s="697">
        <v>1.2225489819976287</v>
      </c>
      <c r="CQ94" s="697">
        <v>-0.47895997554729952</v>
      </c>
      <c r="CR94" s="697">
        <v>3.3434383731667516E-2</v>
      </c>
      <c r="CS94" s="697">
        <v>0.12665088960615023</v>
      </c>
      <c r="CT94" s="742">
        <v>0.44890764172087483</v>
      </c>
      <c r="CU94" s="538">
        <v>0.36693526194879755</v>
      </c>
      <c r="CV94" s="702"/>
      <c r="CW94" s="859"/>
      <c r="CX94" s="380"/>
      <c r="CY94" s="380"/>
      <c r="CZ94" s="380"/>
      <c r="DA94" s="702"/>
      <c r="DB94" s="552"/>
      <c r="DC94" s="702"/>
      <c r="DD94" s="482"/>
      <c r="DE94" s="822"/>
      <c r="DF94" s="272"/>
    </row>
    <row r="95" spans="1:110" x14ac:dyDescent="0.2">
      <c r="A95" s="207"/>
      <c r="B95" s="932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7">
        <v>1.5242488172805491</v>
      </c>
      <c r="CP95" s="697">
        <v>2.7654324876769554</v>
      </c>
      <c r="CQ95" s="697">
        <v>2.2732271973629148</v>
      </c>
      <c r="CR95" s="697">
        <v>2.3074216205988263</v>
      </c>
      <c r="CS95" s="697">
        <v>2.4369948802143382</v>
      </c>
      <c r="CT95" s="742">
        <v>2.8968423781808417</v>
      </c>
      <c r="CU95" s="538">
        <v>3.2744071762982552</v>
      </c>
      <c r="CV95" s="702"/>
      <c r="CW95" s="859"/>
      <c r="CX95" s="380"/>
      <c r="CY95" s="380"/>
      <c r="CZ95" s="380"/>
      <c r="DA95" s="702"/>
      <c r="DB95" s="552"/>
      <c r="DC95" s="702"/>
      <c r="DD95" s="482"/>
      <c r="DE95" s="822"/>
      <c r="DF95" s="272"/>
    </row>
    <row r="96" spans="1:110" x14ac:dyDescent="0.2">
      <c r="A96" s="207"/>
      <c r="B96" s="932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7">
        <v>4.1260050855985275</v>
      </c>
      <c r="CP96" s="697">
        <v>5.0150907181293558</v>
      </c>
      <c r="CQ96" s="697">
        <v>4.1558328482327767</v>
      </c>
      <c r="CR96" s="697">
        <v>3.5628652639903002</v>
      </c>
      <c r="CS96" s="697">
        <v>3.4863423799978088</v>
      </c>
      <c r="CT96" s="742">
        <v>3.4650257818906516</v>
      </c>
      <c r="CU96" s="538">
        <v>3.5009730803879258</v>
      </c>
      <c r="CV96" s="702"/>
      <c r="CW96" s="859"/>
      <c r="CX96" s="380"/>
      <c r="CY96" s="380"/>
      <c r="CZ96" s="380"/>
      <c r="DA96" s="702"/>
      <c r="DB96" s="552"/>
      <c r="DC96" s="702"/>
      <c r="DD96" s="482"/>
      <c r="DE96" s="822"/>
      <c r="DF96" s="272"/>
    </row>
    <row r="97" spans="1:110" x14ac:dyDescent="0.2">
      <c r="A97" s="207"/>
      <c r="B97" s="932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6">
        <v>291.7775917247609</v>
      </c>
      <c r="CP97" s="696">
        <v>292.62703216389184</v>
      </c>
      <c r="CQ97" s="696">
        <v>293.11145444390951</v>
      </c>
      <c r="CR97" s="696">
        <v>293.87569353746113</v>
      </c>
      <c r="CS97" s="696">
        <v>294.88230612487644</v>
      </c>
      <c r="CT97" s="365">
        <v>295.80621668305497</v>
      </c>
      <c r="CU97" s="327">
        <v>296.26843600688943</v>
      </c>
      <c r="CV97" s="702"/>
      <c r="CW97" s="859"/>
      <c r="CX97" s="380"/>
      <c r="CY97" s="380"/>
      <c r="CZ97" s="380"/>
      <c r="DA97" s="702"/>
      <c r="DB97" s="552"/>
      <c r="DC97" s="702"/>
      <c r="DD97" s="482"/>
      <c r="DE97" s="822"/>
      <c r="DF97" s="272"/>
    </row>
    <row r="98" spans="1:110" x14ac:dyDescent="0.2">
      <c r="A98" s="207"/>
      <c r="B98" s="932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698">
        <v>2.8589910423626769E-2</v>
      </c>
      <c r="CP98" s="698">
        <v>0.29112600255205329</v>
      </c>
      <c r="CQ98" s="698">
        <v>0.16554255990484421</v>
      </c>
      <c r="CR98" s="698">
        <v>0.26073327465196811</v>
      </c>
      <c r="CS98" s="698">
        <v>0.3425300593248719</v>
      </c>
      <c r="CT98" s="743">
        <v>0.31331502059921817</v>
      </c>
      <c r="CU98" s="502">
        <v>0.1562574745782557</v>
      </c>
      <c r="CV98" s="702"/>
      <c r="CW98" s="859"/>
      <c r="CX98" s="380"/>
      <c r="CY98" s="380"/>
      <c r="CZ98" s="380"/>
      <c r="DA98" s="702"/>
      <c r="DB98" s="552"/>
      <c r="DC98" s="702"/>
      <c r="DD98" s="482"/>
      <c r="DE98" s="822"/>
      <c r="DF98" s="272"/>
    </row>
    <row r="99" spans="1:110" x14ac:dyDescent="0.2">
      <c r="A99" s="207"/>
      <c r="B99" s="932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698">
        <v>0.46814274572857251</v>
      </c>
      <c r="CP99" s="698">
        <v>0.76063163354251895</v>
      </c>
      <c r="CQ99" s="698">
        <v>0.92743336252496533</v>
      </c>
      <c r="CR99" s="698">
        <v>1.1905847645532708</v>
      </c>
      <c r="CS99" s="698">
        <v>1.5371929345784796</v>
      </c>
      <c r="CT99" s="743">
        <v>1.8553242115373125</v>
      </c>
      <c r="CU99" s="502">
        <v>2.0144807688737609</v>
      </c>
      <c r="CV99" s="702"/>
      <c r="CW99" s="859"/>
      <c r="CX99" s="380"/>
      <c r="CY99" s="380"/>
      <c r="CZ99" s="380"/>
      <c r="DA99" s="702"/>
      <c r="DB99" s="552"/>
      <c r="DC99" s="702"/>
      <c r="DD99" s="482"/>
      <c r="DE99" s="822"/>
      <c r="DF99" s="272"/>
    </row>
    <row r="100" spans="1:110" x14ac:dyDescent="0.2">
      <c r="A100" s="207"/>
      <c r="B100" s="932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698">
        <v>1.8267615798093217</v>
      </c>
      <c r="CP100" s="698">
        <v>2.2653301062257603</v>
      </c>
      <c r="CQ100" s="698">
        <v>2.141908220999067</v>
      </c>
      <c r="CR100" s="698">
        <v>2.0565018389795853</v>
      </c>
      <c r="CS100" s="698">
        <v>2.3129063497678404</v>
      </c>
      <c r="CT100" s="743">
        <v>2.4645660686510196</v>
      </c>
      <c r="CU100" s="502">
        <v>2.4451273422350317</v>
      </c>
      <c r="CV100" s="702"/>
      <c r="CW100" s="859"/>
      <c r="CX100" s="380"/>
      <c r="CY100" s="380"/>
      <c r="CZ100" s="380"/>
      <c r="DA100" s="702"/>
      <c r="DB100" s="552"/>
      <c r="DC100" s="702"/>
      <c r="DD100" s="482"/>
      <c r="DE100" s="822"/>
      <c r="DF100" s="272"/>
    </row>
    <row r="101" spans="1:110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2">
        <v>4.2853453240845253E-2</v>
      </c>
      <c r="BZ101" s="632">
        <v>4.4383283980336502E-2</v>
      </c>
      <c r="CA101" s="632">
        <v>4.203094679416406E-2</v>
      </c>
      <c r="CB101" s="632">
        <v>3.4512734410182599E-2</v>
      </c>
      <c r="CC101" s="632">
        <v>3.7773129859308099E-2</v>
      </c>
      <c r="CD101" s="632">
        <v>4.7615394860087798E-2</v>
      </c>
      <c r="CE101" s="632">
        <v>4.68982840530206E-2</v>
      </c>
      <c r="CF101" s="632">
        <v>4.2186411608441499E-2</v>
      </c>
      <c r="CG101" s="632">
        <v>4.4984868864181203E-2</v>
      </c>
      <c r="CH101" s="632">
        <v>0.13513335047549699</v>
      </c>
      <c r="CI101" s="632">
        <v>5.1186143639449497E-2</v>
      </c>
      <c r="CJ101" s="632">
        <v>5.3067819436330502E-2</v>
      </c>
      <c r="CK101" s="632">
        <v>4.4936376145731698E-2</v>
      </c>
      <c r="CL101" s="632">
        <v>4.81657999959944E-2</v>
      </c>
      <c r="CM101" s="632">
        <v>3.9774837245712603E-2</v>
      </c>
      <c r="CN101" s="632">
        <v>4.9879819837173399E-2</v>
      </c>
      <c r="CO101" s="632">
        <v>4.1972912066355797E-2</v>
      </c>
      <c r="CP101" s="632">
        <v>3.3568362058726701E-2</v>
      </c>
      <c r="CQ101" s="632">
        <v>3.90634713935087E-2</v>
      </c>
      <c r="CR101" s="632">
        <v>3.5824127036355603E-2</v>
      </c>
      <c r="CS101" s="632">
        <v>4.3341734817974077E-2</v>
      </c>
      <c r="CT101" s="632">
        <v>0</v>
      </c>
      <c r="CU101" s="873"/>
      <c r="CV101" s="702"/>
      <c r="CW101" s="859"/>
      <c r="CX101" s="380"/>
      <c r="CY101" s="380"/>
      <c r="CZ101" s="380"/>
      <c r="DA101" s="702"/>
      <c r="DB101" s="552"/>
      <c r="DC101" s="702"/>
      <c r="DD101" s="482"/>
      <c r="DE101" s="822"/>
      <c r="DF101" s="272"/>
    </row>
    <row r="102" spans="1:110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2">
        <v>2.1672148590234919E-2</v>
      </c>
      <c r="BZ102" s="632">
        <v>-1.2326019265260599</v>
      </c>
      <c r="CA102" s="632">
        <v>-0.65582104137934527</v>
      </c>
      <c r="CB102" s="632">
        <v>-1.0006090706553701</v>
      </c>
      <c r="CC102" s="632">
        <v>-0.95324630455274595</v>
      </c>
      <c r="CD102" s="632">
        <v>-0.62682071609900802</v>
      </c>
      <c r="CE102" s="632">
        <v>-0.98869336040044997</v>
      </c>
      <c r="CF102" s="632">
        <v>-0.64642876752474299</v>
      </c>
      <c r="CG102" s="632">
        <v>-1.13644368930228</v>
      </c>
      <c r="CH102" s="632">
        <v>-0.99725818259972498</v>
      </c>
      <c r="CI102" s="632">
        <v>-1.1282064071114499</v>
      </c>
      <c r="CJ102" s="632">
        <v>-0.95119334443738401</v>
      </c>
      <c r="CK102" s="632">
        <v>-0.88480910837910298</v>
      </c>
      <c r="CL102" s="632">
        <v>-1.0723445680786099</v>
      </c>
      <c r="CM102" s="632">
        <v>-1.15944197734531</v>
      </c>
      <c r="CN102" s="632">
        <v>-0.60827965970972098</v>
      </c>
      <c r="CO102" s="632">
        <v>-1.0926898875295701</v>
      </c>
      <c r="CP102" s="632">
        <v>-1.21597737916685</v>
      </c>
      <c r="CQ102" s="632">
        <v>-0.69430000149592896</v>
      </c>
      <c r="CR102" s="632">
        <v>-1.10155349460174</v>
      </c>
      <c r="CS102" s="632">
        <v>-0.76474108753898895</v>
      </c>
      <c r="CT102" s="744">
        <v>-1.4328390804597579</v>
      </c>
      <c r="CU102" s="873"/>
      <c r="CV102" s="702"/>
      <c r="CW102" s="859"/>
      <c r="CX102" s="380"/>
      <c r="CY102" s="380"/>
      <c r="CZ102" s="380"/>
      <c r="DA102" s="702"/>
      <c r="DB102" s="552"/>
      <c r="DC102" s="702"/>
      <c r="DD102" s="482"/>
      <c r="DE102" s="822"/>
      <c r="DF102" s="272"/>
    </row>
    <row r="103" spans="1:110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2">
        <v>1.4797140166454872</v>
      </c>
      <c r="BZ103" s="632">
        <v>0.20715606288316801</v>
      </c>
      <c r="CA103" s="632">
        <v>0.79234483265302125</v>
      </c>
      <c r="CB103" s="632">
        <v>0.44253073881027899</v>
      </c>
      <c r="CC103" s="632">
        <v>0.49058392424385699</v>
      </c>
      <c r="CD103" s="632">
        <v>0.82176790319982795</v>
      </c>
      <c r="CE103" s="632">
        <v>0.45462014746542101</v>
      </c>
      <c r="CF103" s="632">
        <v>0.801874020120666</v>
      </c>
      <c r="CG103" s="632">
        <v>0.30471602368166001</v>
      </c>
      <c r="CH103" s="632">
        <v>0.44593047363060401</v>
      </c>
      <c r="CI103" s="632">
        <v>0.31307338287234399</v>
      </c>
      <c r="CJ103" s="632">
        <v>0.49266681089151299</v>
      </c>
      <c r="CK103" s="632">
        <v>0.56001874718387901</v>
      </c>
      <c r="CL103" s="632">
        <v>0.369749534427532</v>
      </c>
      <c r="CM103" s="632">
        <v>0.28138248362632701</v>
      </c>
      <c r="CN103" s="632">
        <v>0.84057923737905804</v>
      </c>
      <c r="CO103" s="632">
        <v>0.34910763597581701</v>
      </c>
      <c r="CP103" s="632">
        <v>0.22402295058291</v>
      </c>
      <c r="CQ103" s="632">
        <v>0.75330495475048398</v>
      </c>
      <c r="CR103" s="632">
        <v>0.34011482180347902</v>
      </c>
      <c r="CS103" s="632">
        <v>0.68183703071845503</v>
      </c>
      <c r="CT103" s="744">
        <v>4.0000000000000001E-3</v>
      </c>
      <c r="CU103" s="873"/>
      <c r="CV103" s="702"/>
      <c r="CW103" s="859"/>
      <c r="CX103" s="380"/>
      <c r="CY103" s="380"/>
      <c r="CZ103" s="380"/>
      <c r="DA103" s="702"/>
      <c r="DB103" s="552"/>
      <c r="DC103" s="702"/>
      <c r="DD103" s="482"/>
      <c r="DE103" s="822"/>
      <c r="DF103" s="272"/>
    </row>
    <row r="104" spans="1:110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3">
        <v>-1.3945438664896281</v>
      </c>
      <c r="BZ104" s="633">
        <v>-1.39303601607685</v>
      </c>
      <c r="CA104" s="633">
        <v>-1.3953545553149538</v>
      </c>
      <c r="CB104" s="633">
        <v>-1.4027647474060601</v>
      </c>
      <c r="CC104" s="633">
        <v>-1.3995511967191001</v>
      </c>
      <c r="CD104" s="633">
        <v>-1.3898503435718099</v>
      </c>
      <c r="CE104" s="633">
        <v>-1.39055715106269</v>
      </c>
      <c r="CF104" s="633">
        <v>-1.3952013241905199</v>
      </c>
      <c r="CG104" s="633">
        <v>-1.39244307465398</v>
      </c>
      <c r="CH104" s="633">
        <v>-1.30358982984741</v>
      </c>
      <c r="CI104" s="633">
        <v>-1.3863308986542</v>
      </c>
      <c r="CJ104" s="633">
        <v>-1.3844762584291299</v>
      </c>
      <c r="CK104" s="633">
        <v>-1.39249087063796</v>
      </c>
      <c r="CL104" s="633">
        <v>-1.3893078465556701</v>
      </c>
      <c r="CM104" s="633">
        <v>-1.39757824949632</v>
      </c>
      <c r="CN104" s="633">
        <v>-1.38761845343635</v>
      </c>
      <c r="CO104" s="633">
        <v>-1.39541175621045</v>
      </c>
      <c r="CP104" s="633">
        <v>-1.40369555118923</v>
      </c>
      <c r="CQ104" s="633">
        <v>-1.39827939457479</v>
      </c>
      <c r="CR104" s="633">
        <v>-1.40147219662796</v>
      </c>
      <c r="CS104" s="633">
        <v>-1.3940626004523899</v>
      </c>
      <c r="CT104" s="745">
        <v>-1.4367816091953922</v>
      </c>
      <c r="CU104" s="874"/>
      <c r="CV104" s="382"/>
      <c r="CW104" s="860"/>
      <c r="CX104" s="699"/>
      <c r="CY104" s="699"/>
      <c r="CZ104" s="699"/>
      <c r="DA104" s="382"/>
      <c r="DB104" s="552"/>
      <c r="DC104" s="702"/>
      <c r="DD104" s="482"/>
      <c r="DE104" s="822"/>
      <c r="DF104" s="272"/>
    </row>
    <row r="105" spans="1:110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381"/>
      <c r="CW105" s="825"/>
      <c r="CX105" s="379"/>
      <c r="CY105" s="379"/>
      <c r="CZ105" s="379"/>
      <c r="DA105" s="381"/>
      <c r="DB105" s="553"/>
      <c r="DC105" s="484"/>
      <c r="DD105" s="482"/>
      <c r="DE105" s="822"/>
      <c r="DF105" s="272"/>
    </row>
    <row r="106" spans="1:110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0">
        <v>2.5</v>
      </c>
      <c r="CM106" s="650">
        <v>2.5</v>
      </c>
      <c r="CN106" s="688">
        <v>2.5</v>
      </c>
      <c r="CO106" s="688">
        <v>2.5</v>
      </c>
      <c r="CP106" s="719">
        <v>2.5</v>
      </c>
      <c r="CQ106" s="719">
        <v>2.5</v>
      </c>
      <c r="CR106" s="688">
        <v>2.5</v>
      </c>
      <c r="CS106" s="719">
        <v>2.5</v>
      </c>
      <c r="CT106" s="650">
        <v>2.5</v>
      </c>
      <c r="CU106" s="719">
        <v>2.5</v>
      </c>
      <c r="CV106" s="688">
        <v>2.5</v>
      </c>
      <c r="CW106" s="861">
        <v>2.5</v>
      </c>
      <c r="CX106" s="693">
        <v>2.5</v>
      </c>
      <c r="CY106" s="693">
        <v>2.5</v>
      </c>
      <c r="CZ106" s="693">
        <v>2.5</v>
      </c>
      <c r="DA106" s="688">
        <v>2.5</v>
      </c>
      <c r="DB106" s="351" t="s">
        <v>3</v>
      </c>
      <c r="DC106" s="733"/>
      <c r="DD106" s="482"/>
      <c r="DE106" s="822"/>
      <c r="DF106" s="272"/>
    </row>
    <row r="107" spans="1:110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1">
        <v>4</v>
      </c>
      <c r="CM107" s="651">
        <v>4</v>
      </c>
      <c r="CN107" s="651">
        <v>4</v>
      </c>
      <c r="CO107" s="651">
        <v>4</v>
      </c>
      <c r="CP107" s="720">
        <v>4</v>
      </c>
      <c r="CQ107" s="720">
        <v>4</v>
      </c>
      <c r="CR107" s="651">
        <v>4</v>
      </c>
      <c r="CS107" s="720">
        <v>4</v>
      </c>
      <c r="CT107" s="651">
        <v>4</v>
      </c>
      <c r="CU107" s="720">
        <v>4</v>
      </c>
      <c r="CV107" s="651">
        <v>4</v>
      </c>
      <c r="CW107" s="862">
        <v>4</v>
      </c>
      <c r="CX107" s="700">
        <v>4</v>
      </c>
      <c r="CY107" s="700">
        <v>4</v>
      </c>
      <c r="CZ107" s="700">
        <v>4</v>
      </c>
      <c r="DA107" s="651">
        <v>4</v>
      </c>
      <c r="DB107" s="554" t="s">
        <v>3</v>
      </c>
      <c r="DC107" s="485"/>
      <c r="DD107" s="482"/>
      <c r="DE107" s="822"/>
      <c r="DF107" s="272"/>
    </row>
    <row r="108" spans="1:110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84"/>
      <c r="DC108" s="284"/>
      <c r="DD108" s="366"/>
      <c r="DE108" s="266"/>
    </row>
    <row r="109" spans="1:110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926"/>
      <c r="DC109" s="926"/>
      <c r="DD109" s="366"/>
      <c r="DE109" s="266"/>
    </row>
    <row r="110" spans="1:110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85"/>
      <c r="DC110" s="286"/>
      <c r="DD110" s="366"/>
      <c r="DE110" s="266"/>
    </row>
    <row r="111" spans="1:110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704"/>
      <c r="CX111" s="293"/>
      <c r="CY111" s="293"/>
      <c r="CZ111" s="293"/>
      <c r="DA111" s="293"/>
      <c r="DB111" s="285"/>
      <c r="DC111" s="286"/>
      <c r="DD111" s="366"/>
      <c r="DE111" s="266"/>
    </row>
    <row r="112" spans="1:110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704"/>
      <c r="CX112" s="293"/>
      <c r="CY112" s="293"/>
      <c r="CZ112" s="293"/>
      <c r="DA112" s="293"/>
      <c r="DB112" s="285"/>
      <c r="DC112" s="286"/>
      <c r="DD112" s="366"/>
      <c r="DE112" s="266"/>
    </row>
    <row r="113" spans="3:109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704"/>
      <c r="CX113" s="294"/>
      <c r="CY113" s="294"/>
      <c r="CZ113" s="294"/>
      <c r="DA113" s="294"/>
      <c r="DB113" s="285"/>
      <c r="DC113" s="284"/>
      <c r="DD113" s="366"/>
      <c r="DE113" s="266"/>
    </row>
    <row r="114" spans="3:109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W114" s="704"/>
      <c r="CX114" s="686"/>
      <c r="CY114" s="686"/>
      <c r="CZ114" s="686"/>
      <c r="DB114" s="284"/>
      <c r="DC114" s="284"/>
      <c r="DD114" s="366"/>
      <c r="DE114" s="266"/>
    </row>
    <row r="115" spans="3:109" ht="13.5" customHeight="1" x14ac:dyDescent="0.25">
      <c r="C115" s="6">
        <v>2</v>
      </c>
      <c r="D115" s="1" t="s">
        <v>41</v>
      </c>
      <c r="CW115" s="704"/>
      <c r="CX115" s="685"/>
      <c r="CY115" s="685"/>
      <c r="CZ115" s="685"/>
      <c r="DA115" s="284"/>
      <c r="DB115" s="284"/>
      <c r="DC115" s="284"/>
      <c r="DD115" s="366"/>
      <c r="DE115" s="266"/>
    </row>
    <row r="116" spans="3:109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684"/>
      <c r="CX116" s="685"/>
      <c r="CY116" s="685"/>
      <c r="CZ116" s="685"/>
      <c r="DA116" s="284"/>
      <c r="DB116" s="284"/>
      <c r="DC116" s="284"/>
      <c r="DD116" s="366"/>
      <c r="DE116" s="266"/>
    </row>
    <row r="117" spans="3:109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684"/>
      <c r="CX117" s="685"/>
      <c r="CY117" s="685"/>
      <c r="CZ117" s="685"/>
      <c r="DA117" s="284"/>
      <c r="DB117" s="284"/>
      <c r="DC117" s="284"/>
      <c r="DD117" s="366"/>
      <c r="DE117" s="266"/>
    </row>
    <row r="118" spans="3:109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684"/>
      <c r="CX118" s="685"/>
      <c r="CY118" s="685"/>
      <c r="CZ118" s="685"/>
      <c r="DA118" s="284"/>
      <c r="DB118" s="284"/>
      <c r="DC118" s="284"/>
      <c r="DD118" s="366"/>
      <c r="DE118" s="266"/>
    </row>
    <row r="119" spans="3:109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687"/>
      <c r="CX119" s="287"/>
      <c r="CY119" s="287"/>
      <c r="CZ119" s="287"/>
      <c r="DA119" s="287"/>
      <c r="DB119" s="287"/>
      <c r="DC119" s="287"/>
      <c r="DD119" s="366"/>
      <c r="DE119" s="266"/>
    </row>
    <row r="120" spans="3:109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366"/>
      <c r="DE120" s="266"/>
    </row>
    <row r="121" spans="3:109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366"/>
      <c r="DE121" s="266"/>
    </row>
    <row r="122" spans="3:109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366"/>
      <c r="DE122" s="266"/>
    </row>
    <row r="123" spans="3:109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366"/>
      <c r="DE123" s="266"/>
    </row>
    <row r="124" spans="3:109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366"/>
      <c r="DE124" s="266"/>
    </row>
    <row r="125" spans="3:109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366"/>
      <c r="DE125" s="266"/>
    </row>
    <row r="126" spans="3:109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366"/>
      <c r="DE126" s="266"/>
    </row>
    <row r="127" spans="3:109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366"/>
      <c r="DE127" s="266"/>
    </row>
    <row r="128" spans="3:109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7"/>
      <c r="CX128" s="288"/>
      <c r="CY128" s="288"/>
      <c r="CZ128" s="288"/>
      <c r="DA128" s="288"/>
      <c r="DB128" s="288"/>
      <c r="DC128" s="288"/>
    </row>
    <row r="129" spans="3:107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7"/>
      <c r="CX129" s="288"/>
      <c r="CY129" s="288"/>
      <c r="CZ129" s="288"/>
      <c r="DA129" s="288"/>
      <c r="DB129" s="288"/>
      <c r="DC129" s="288"/>
    </row>
    <row r="130" spans="3:107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7"/>
      <c r="CX130" s="288"/>
      <c r="CY130" s="288"/>
      <c r="CZ130" s="288"/>
      <c r="DA130" s="288"/>
      <c r="DB130" s="288"/>
      <c r="DC130" s="288"/>
    </row>
    <row r="131" spans="3:107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7"/>
      <c r="CX131" s="288"/>
      <c r="CY131" s="288"/>
      <c r="CZ131" s="288"/>
      <c r="DA131" s="288"/>
      <c r="DB131" s="288"/>
      <c r="DC131" s="288"/>
    </row>
    <row r="132" spans="3:107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7"/>
      <c r="CX132" s="288"/>
      <c r="CY132" s="288"/>
      <c r="CZ132" s="288"/>
      <c r="DA132" s="288"/>
      <c r="DB132" s="288"/>
      <c r="DC132" s="288"/>
    </row>
    <row r="133" spans="3:107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7"/>
      <c r="CX133" s="288"/>
      <c r="CY133" s="288"/>
      <c r="CZ133" s="288"/>
      <c r="DA133" s="288"/>
      <c r="DB133" s="288"/>
      <c r="DC133" s="288"/>
    </row>
    <row r="134" spans="3:107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</row>
    <row r="135" spans="3:107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</row>
    <row r="136" spans="3:107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</row>
    <row r="137" spans="3:107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</row>
    <row r="138" spans="3:107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</row>
    <row r="139" spans="3:107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</row>
    <row r="140" spans="3:107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</row>
    <row r="141" spans="3:107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</row>
    <row r="142" spans="3:107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</row>
    <row r="143" spans="3:107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</row>
    <row r="144" spans="3:107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</row>
    <row r="145" spans="3:107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</row>
    <row r="146" spans="3:107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>
        <v>0</v>
      </c>
      <c r="CX146" s="288"/>
      <c r="CY146" s="288"/>
      <c r="CZ146" s="288"/>
      <c r="DA146" s="288"/>
      <c r="DB146" s="288"/>
      <c r="DC146" s="288"/>
    </row>
    <row r="147" spans="3:107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>
        <v>0</v>
      </c>
      <c r="CX147" s="288"/>
      <c r="CY147" s="288"/>
      <c r="CZ147" s="288"/>
      <c r="DA147" s="288"/>
      <c r="DB147" s="288"/>
      <c r="DC147" s="288"/>
    </row>
    <row r="148" spans="3:107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</row>
    <row r="149" spans="3:107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</row>
    <row r="150" spans="3:107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</row>
    <row r="151" spans="3:107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</row>
    <row r="152" spans="3:107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</row>
    <row r="153" spans="3:107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</row>
    <row r="154" spans="3:107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</row>
    <row r="155" spans="3:107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</row>
    <row r="156" spans="3:107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</row>
    <row r="157" spans="3:107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</row>
    <row r="158" spans="3:107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</row>
    <row r="159" spans="3:107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</row>
    <row r="160" spans="3:107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</row>
    <row r="161" spans="3:107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</row>
    <row r="162" spans="3:107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</row>
    <row r="163" spans="3:107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</row>
    <row r="164" spans="3:107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</row>
    <row r="165" spans="3:107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</row>
    <row r="166" spans="3:107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</row>
    <row r="167" spans="3:107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</row>
    <row r="168" spans="3:107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</row>
    <row r="169" spans="3:107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</row>
    <row r="170" spans="3:107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</row>
    <row r="171" spans="3:107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</row>
    <row r="172" spans="3:107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</row>
    <row r="173" spans="3:107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</row>
    <row r="174" spans="3:107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</row>
    <row r="175" spans="3:107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</row>
    <row r="176" spans="3:107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</row>
    <row r="177" spans="3:107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</row>
    <row r="178" spans="3:107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</row>
    <row r="179" spans="3:107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</row>
    <row r="180" spans="3:107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</row>
    <row r="181" spans="3:107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</row>
    <row r="182" spans="3:107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</row>
    <row r="183" spans="3:107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</row>
    <row r="184" spans="3:107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</row>
    <row r="185" spans="3:107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</row>
    <row r="186" spans="3:107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</row>
    <row r="187" spans="3:107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</row>
    <row r="188" spans="3:107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</row>
    <row r="189" spans="3:107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</row>
    <row r="190" spans="3:107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</row>
    <row r="191" spans="3:107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</row>
    <row r="192" spans="3:107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</row>
    <row r="193" spans="3:107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</row>
    <row r="194" spans="3:107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</row>
    <row r="195" spans="3:107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</row>
    <row r="196" spans="3:107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</row>
    <row r="197" spans="3:107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</row>
    <row r="198" spans="3:107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</row>
    <row r="199" spans="3:107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</row>
    <row r="200" spans="3:107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</row>
    <row r="201" spans="3:107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</row>
    <row r="202" spans="3:107" x14ac:dyDescent="0.2">
      <c r="E202" s="135"/>
      <c r="F202" s="135"/>
      <c r="G202" s="135"/>
      <c r="H202" s="135"/>
      <c r="I202" s="135"/>
      <c r="J202" s="135"/>
      <c r="K202" s="135"/>
    </row>
    <row r="203" spans="3:107" x14ac:dyDescent="0.2">
      <c r="E203" s="135"/>
      <c r="F203" s="135"/>
      <c r="G203" s="135"/>
      <c r="H203" s="135"/>
      <c r="I203" s="135"/>
      <c r="J203" s="135"/>
      <c r="K203" s="135"/>
    </row>
    <row r="204" spans="3:107" x14ac:dyDescent="0.2">
      <c r="E204" s="135"/>
      <c r="F204" s="135"/>
      <c r="G204" s="135"/>
      <c r="H204" s="135"/>
      <c r="I204" s="135"/>
      <c r="J204" s="135"/>
      <c r="K204" s="135"/>
    </row>
    <row r="205" spans="3:107" x14ac:dyDescent="0.2">
      <c r="E205" s="135"/>
      <c r="F205" s="135"/>
      <c r="G205" s="135"/>
      <c r="H205" s="135"/>
      <c r="I205" s="135"/>
      <c r="J205" s="135"/>
      <c r="K205" s="135"/>
    </row>
    <row r="206" spans="3:107" x14ac:dyDescent="0.2">
      <c r="E206" s="135"/>
      <c r="F206" s="135"/>
      <c r="G206" s="135"/>
      <c r="H206" s="135"/>
      <c r="I206" s="135"/>
      <c r="J206" s="135"/>
      <c r="K206" s="135"/>
    </row>
    <row r="207" spans="3:107" x14ac:dyDescent="0.2">
      <c r="E207" s="135"/>
      <c r="F207" s="135"/>
      <c r="G207" s="135"/>
      <c r="H207" s="135"/>
      <c r="I207" s="135"/>
      <c r="J207" s="135"/>
      <c r="K207" s="135"/>
    </row>
    <row r="208" spans="3:107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DB109:DC109"/>
    <mergeCell ref="DB3:DC3"/>
    <mergeCell ref="CW3:DA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V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A6" sqref="D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0" width="8.85546875" customWidth="1"/>
    <col min="101" max="105" width="9.28515625" customWidth="1"/>
    <col min="106" max="106" width="8.85546875" customWidth="1"/>
    <col min="107" max="107" width="9.5703125" customWidth="1"/>
    <col min="108" max="126" width="11.42578125" style="203"/>
  </cols>
  <sheetData>
    <row r="2" spans="3:118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290"/>
      <c r="CX2" s="290"/>
      <c r="CY2" s="290"/>
      <c r="CZ2" s="369"/>
      <c r="DA2" s="369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3:11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290"/>
      <c r="CX3" s="290"/>
      <c r="CY3" s="290"/>
      <c r="CZ3" s="369"/>
      <c r="DA3" s="369"/>
      <c r="DB3" s="8"/>
      <c r="DC3" s="8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3:118" ht="13.5" customHeight="1" x14ac:dyDescent="0.25">
      <c r="C4" s="15"/>
      <c r="D4" s="935" t="str">
        <f>+entero!D3</f>
        <v>V   A   R   I   A   B   L   E   S     b/</v>
      </c>
      <c r="E4" s="937" t="str">
        <f>+entero!E3</f>
        <v>2008                          A  fines de Dic*</v>
      </c>
      <c r="F4" s="937" t="str">
        <f>+entero!F3</f>
        <v>2009                          A  fines de Ene*</v>
      </c>
      <c r="G4" s="937" t="str">
        <f>+entero!G3</f>
        <v>2009                          A  fines de Feb*</v>
      </c>
      <c r="H4" s="937" t="str">
        <f>+entero!H3</f>
        <v>2009                          A  fines de Mar*</v>
      </c>
      <c r="I4" s="937" t="str">
        <f>+entero!I3</f>
        <v>2009                          A  fines de Abr*</v>
      </c>
      <c r="J4" s="937" t="str">
        <f>+entero!J3</f>
        <v>2009                          A  fines de May*</v>
      </c>
      <c r="K4" s="937" t="str">
        <f>+entero!K3</f>
        <v>2009                          A  fines de Jun*</v>
      </c>
      <c r="L4" s="937" t="str">
        <f>+entero!L3</f>
        <v>2009                          A  fines de Jul*</v>
      </c>
      <c r="M4" s="937" t="str">
        <f>+entero!M3</f>
        <v>2009                          A  fines de Ago*</v>
      </c>
      <c r="N4" s="937" t="str">
        <f>+entero!N3</f>
        <v>2009                          A  fines de Sep*</v>
      </c>
      <c r="O4" s="937" t="str">
        <f>+entero!O3</f>
        <v>2009                          A  fines de Oct*</v>
      </c>
      <c r="P4" s="937" t="str">
        <f>+entero!P3</f>
        <v>2009                          A  fines de Nov*</v>
      </c>
      <c r="Q4" s="937" t="str">
        <f>+entero!Q3</f>
        <v>2009                          A  fines de Dic*</v>
      </c>
      <c r="R4" s="937" t="str">
        <f>+entero!R3</f>
        <v>2010                          A  fines de Ene*</v>
      </c>
      <c r="S4" s="937" t="str">
        <f>+entero!S3</f>
        <v>2010                          A  fines de Feb*</v>
      </c>
      <c r="T4" s="937" t="str">
        <f>+entero!T3</f>
        <v>2010                          A  fines de Mar*</v>
      </c>
      <c r="U4" s="937" t="str">
        <f>+entero!U3</f>
        <v>2010                          A  fines de Abr*</v>
      </c>
      <c r="V4" s="937" t="str">
        <f>+entero!V3</f>
        <v>2010                          A  fines de May*</v>
      </c>
      <c r="W4" s="937" t="str">
        <f>+entero!W3</f>
        <v>2010                          A  fines de Jun*</v>
      </c>
      <c r="X4" s="937" t="str">
        <f>+entero!X3</f>
        <v>2010                          A  fines de Jul*</v>
      </c>
      <c r="Y4" s="937" t="str">
        <f>+entero!Y3</f>
        <v>2010                          A  fines de Ago*</v>
      </c>
      <c r="Z4" s="937" t="str">
        <f>+entero!Z3</f>
        <v>2010                          A  fines de Sep*</v>
      </c>
      <c r="AA4" s="937" t="str">
        <f>+entero!AA3</f>
        <v>2010                          A  fines de Oct*</v>
      </c>
      <c r="AB4" s="937" t="str">
        <f>+entero!AB3</f>
        <v>2010                          A  fines de Nov*</v>
      </c>
      <c r="AC4" s="937" t="str">
        <f>+entero!AC3</f>
        <v>2010                          A  fines de Dic*</v>
      </c>
      <c r="AD4" s="937" t="str">
        <f>+entero!AD3</f>
        <v>2011                          A  fines de Ene*</v>
      </c>
      <c r="AE4" s="937" t="str">
        <f>+entero!AE3</f>
        <v>2011                          A  fines de Feb*</v>
      </c>
      <c r="AF4" s="937" t="str">
        <f>+entero!AF3</f>
        <v>2011                          A  fines de Mar*</v>
      </c>
      <c r="AG4" s="937" t="str">
        <f>+entero!AG3</f>
        <v>2011                          A  fines de Abr*</v>
      </c>
      <c r="AH4" s="937" t="str">
        <f>+entero!AH3</f>
        <v>2011                          A  fines de May*</v>
      </c>
      <c r="AI4" s="937" t="str">
        <f>+entero!AI3</f>
        <v>2011                          A  fines de Jun*</v>
      </c>
      <c r="AJ4" s="937" t="str">
        <f>+entero!AJ3</f>
        <v>2011                          A  fines de Jul*</v>
      </c>
      <c r="AK4" s="937" t="str">
        <f>+entero!AK3</f>
        <v>2011                          A  fines de Ago*</v>
      </c>
      <c r="AL4" s="937" t="str">
        <f>+entero!AL3</f>
        <v>2011                          A  fines de Sep*</v>
      </c>
      <c r="AM4" s="937" t="str">
        <f>+entero!AM3</f>
        <v>2011                          A  fines de Oct*</v>
      </c>
      <c r="AN4" s="937" t="str">
        <f>+entero!AN3</f>
        <v>2011                          A  fines de Nov*</v>
      </c>
      <c r="AO4" s="937" t="str">
        <f>+entero!AO3</f>
        <v>2011                          A  fines de Dic*</v>
      </c>
      <c r="AP4" s="937" t="str">
        <f>+entero!AP3</f>
        <v>2012                          A  fines de Ene*</v>
      </c>
      <c r="AQ4" s="937" t="str">
        <f>+entero!AQ3</f>
        <v>2012                          A  fines de Feb*</v>
      </c>
      <c r="AR4" s="937" t="str">
        <f>+entero!AR3</f>
        <v>2012                          A  fines de Mar*</v>
      </c>
      <c r="AS4" s="937" t="str">
        <f>+entero!AS3</f>
        <v>2012                          A  fines de Abr*</v>
      </c>
      <c r="AT4" s="937" t="str">
        <f>+entero!AT3</f>
        <v>2012                          A  fines de May*</v>
      </c>
      <c r="AU4" s="937" t="str">
        <f>+entero!AU3</f>
        <v>2012                          A  fines de Jun*</v>
      </c>
      <c r="AV4" s="937" t="str">
        <f>+entero!AV3</f>
        <v>2012                          A  fines de Jul*</v>
      </c>
      <c r="AW4" s="937" t="str">
        <f>+entero!AW3</f>
        <v>2012                          A  fines de Ago*</v>
      </c>
      <c r="AX4" s="937" t="str">
        <f>+entero!AX3</f>
        <v>2012                          A  fines de Sep*</v>
      </c>
      <c r="AY4" s="937" t="str">
        <f>+entero!AY3</f>
        <v>2012                          A  fines de Oct*</v>
      </c>
      <c r="AZ4" s="937" t="str">
        <f>+entero!AZ3</f>
        <v>2012                          A  fines de Nov*</v>
      </c>
      <c r="BA4" s="937" t="str">
        <f>+entero!BA3</f>
        <v>2012                          A  fines de Dic*</v>
      </c>
      <c r="BB4" s="937" t="str">
        <f>+entero!BB3</f>
        <v>2013                          A  fines de Ene*</v>
      </c>
      <c r="BC4" s="937" t="str">
        <f>+entero!BC3</f>
        <v>2013                          A  fines de Feb*</v>
      </c>
      <c r="BD4" s="937" t="str">
        <f>+entero!BD3</f>
        <v>2013                          A  fines de Mar*</v>
      </c>
      <c r="BE4" s="937" t="str">
        <f>+entero!BE3</f>
        <v>2013                          A  fines de Abr*</v>
      </c>
      <c r="BF4" s="937" t="str">
        <f>+entero!BF3</f>
        <v>2013                          A  fines de May*</v>
      </c>
      <c r="BG4" s="937" t="str">
        <f>+entero!BG3</f>
        <v>2013                          A  fines de Jun*</v>
      </c>
      <c r="BH4" s="937" t="str">
        <f>+entero!BH3</f>
        <v>2013                          A  fines de Jul*</v>
      </c>
      <c r="BI4" s="937" t="str">
        <f>+entero!BI3</f>
        <v>2013                          A  fines de Ago*</v>
      </c>
      <c r="BJ4" s="937" t="str">
        <f>+entero!BJ3</f>
        <v>2013                          A  fines de Sep*</v>
      </c>
      <c r="BK4" s="937" t="str">
        <f>+entero!BK3</f>
        <v>2013                          A  fines de Oct*</v>
      </c>
      <c r="BL4" s="937" t="str">
        <f>+entero!BL3</f>
        <v>2013                          A  fines de Nov*</v>
      </c>
      <c r="BM4" s="937" t="str">
        <f>+entero!BM3</f>
        <v>2013                          A  fines de Dic*</v>
      </c>
      <c r="BN4" s="937" t="str">
        <f>+entero!BN3</f>
        <v>2014                          A  fines de Ene*</v>
      </c>
      <c r="BO4" s="937" t="str">
        <f>+entero!BO3</f>
        <v>2014                          A  fines de Feb*</v>
      </c>
      <c r="BP4" s="937" t="str">
        <f>+entero!BP3</f>
        <v>2014                          A  fines de Mar*</v>
      </c>
      <c r="BQ4" s="937" t="str">
        <f>+entero!BQ3</f>
        <v>2014                          A  fines de Abr*</v>
      </c>
      <c r="BR4" s="937" t="str">
        <f>+entero!BR3</f>
        <v>2014                          A  fines de May*</v>
      </c>
      <c r="BS4" s="937" t="str">
        <f>+entero!BS3</f>
        <v>2014                          A  fines de Jun*</v>
      </c>
      <c r="BT4" s="937" t="str">
        <f>+entero!BT3</f>
        <v>2014                          A  fines de Jul*</v>
      </c>
      <c r="BU4" s="937" t="str">
        <f>+entero!BU3</f>
        <v>2014                          A  fines de Ago*</v>
      </c>
      <c r="BV4" s="937" t="str">
        <f>+entero!BV3</f>
        <v>2014                          A  fines de Sep*</v>
      </c>
      <c r="BW4" s="937" t="str">
        <f>+entero!BW3</f>
        <v>2014                          A  fines de Oct*</v>
      </c>
      <c r="BX4" s="937" t="str">
        <f>+entero!BX3</f>
        <v>2014                          A  fines de Nov*</v>
      </c>
      <c r="BY4" s="937" t="str">
        <f>+entero!BY3</f>
        <v>2014                          A  fines de Dic*</v>
      </c>
      <c r="BZ4" s="937" t="str">
        <f>+entero!BZ3</f>
        <v>2015                         A  fines de Ene*</v>
      </c>
      <c r="CA4" s="937" t="str">
        <f>+entero!CA3</f>
        <v>2015                         A  fines de Feb*</v>
      </c>
      <c r="CB4" s="937" t="str">
        <f>+entero!CB3</f>
        <v>2015                         A  fines de Mar*</v>
      </c>
      <c r="CC4" s="937" t="str">
        <f>+entero!CC3</f>
        <v xml:space="preserve">2015                         A  fines de Abr* </v>
      </c>
      <c r="CD4" s="937" t="str">
        <f>+entero!CD3</f>
        <v xml:space="preserve">2015                         A  fines de May* </v>
      </c>
      <c r="CE4" s="937" t="str">
        <f>+entero!CE3</f>
        <v xml:space="preserve">2015                         A  fines de Jun* </v>
      </c>
      <c r="CF4" s="937" t="str">
        <f>+entero!CF3</f>
        <v xml:space="preserve">2015                         A  fines de Jul* </v>
      </c>
      <c r="CG4" s="937" t="str">
        <f>+entero!CG3</f>
        <v xml:space="preserve">2015                         A  fines de Ago* </v>
      </c>
      <c r="CH4" s="937" t="str">
        <f>+entero!CH3</f>
        <v xml:space="preserve">2015                         A  fines de Sep* </v>
      </c>
      <c r="CI4" s="937" t="str">
        <f>+entero!CI3</f>
        <v xml:space="preserve">2015                         A  fines de Oct* </v>
      </c>
      <c r="CJ4" s="937" t="str">
        <f>+entero!CJ3</f>
        <v xml:space="preserve">2015                         A  fines de Nov* </v>
      </c>
      <c r="CK4" s="937" t="str">
        <f>+entero!CK3</f>
        <v xml:space="preserve">2015                         A  fines de Dic* </v>
      </c>
      <c r="CL4" s="937" t="str">
        <f>+entero!CL3</f>
        <v xml:space="preserve">2016                         A  fines de Ene* </v>
      </c>
      <c r="CM4" s="937" t="str">
        <f>+entero!CM3</f>
        <v xml:space="preserve">2016                         A  fines de Feb* </v>
      </c>
      <c r="CN4" s="937" t="str">
        <f>+entero!CN3</f>
        <v xml:space="preserve">2016                         A  fines de Mar* </v>
      </c>
      <c r="CO4" s="937" t="str">
        <f>+entero!CO3</f>
        <v xml:space="preserve">2016                         A  fines de Abr* </v>
      </c>
      <c r="CP4" s="937" t="str">
        <f>+entero!CP3</f>
        <v xml:space="preserve">2016                         A  fines de May* </v>
      </c>
      <c r="CQ4" s="937" t="str">
        <f>+entero!CQ3</f>
        <v xml:space="preserve">2016                         A  fines de Jun* </v>
      </c>
      <c r="CR4" s="937" t="str">
        <f>+entero!CR3</f>
        <v xml:space="preserve">2016                         A  fines de Jul* </v>
      </c>
      <c r="CS4" s="937" t="str">
        <f>+entero!CS3</f>
        <v xml:space="preserve">2016                         A  fines de Ago* </v>
      </c>
      <c r="CT4" s="937" t="str">
        <f>+entero!CT3</f>
        <v xml:space="preserve">2016                         A  fines de Sep* </v>
      </c>
      <c r="CU4" s="937" t="str">
        <f>+entero!CU3</f>
        <v xml:space="preserve">2016                         A  fines de Oct* </v>
      </c>
      <c r="CV4" s="946" t="str">
        <f>+entero!CV3</f>
        <v>Semana 1°</v>
      </c>
      <c r="CW4" s="939" t="str">
        <f>+entero!CW3</f>
        <v>Semana 2°</v>
      </c>
      <c r="CX4" s="940"/>
      <c r="CY4" s="940"/>
      <c r="CZ4" s="940"/>
      <c r="DA4" s="941"/>
      <c r="DB4" s="942" t="s">
        <v>33</v>
      </c>
      <c r="DC4" s="943"/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3:118" ht="23.25" customHeight="1" thickBot="1" x14ac:dyDescent="0.25">
      <c r="C5" s="20"/>
      <c r="D5" s="945"/>
      <c r="E5" s="944"/>
      <c r="F5" s="944"/>
      <c r="G5" s="944"/>
      <c r="H5" s="944"/>
      <c r="I5" s="944"/>
      <c r="J5" s="944"/>
      <c r="K5" s="944"/>
      <c r="L5" s="944"/>
      <c r="M5" s="944"/>
      <c r="N5" s="944"/>
      <c r="O5" s="944"/>
      <c r="P5" s="944"/>
      <c r="Q5" s="944"/>
      <c r="R5" s="944"/>
      <c r="S5" s="944"/>
      <c r="T5" s="944"/>
      <c r="U5" s="944"/>
      <c r="V5" s="944"/>
      <c r="W5" s="944"/>
      <c r="X5" s="944"/>
      <c r="Y5" s="944"/>
      <c r="Z5" s="944"/>
      <c r="AA5" s="944"/>
      <c r="AB5" s="944"/>
      <c r="AC5" s="944"/>
      <c r="AD5" s="944"/>
      <c r="AE5" s="944"/>
      <c r="AF5" s="944"/>
      <c r="AG5" s="944"/>
      <c r="AH5" s="944"/>
      <c r="AI5" s="944"/>
      <c r="AJ5" s="944"/>
      <c r="AK5" s="944"/>
      <c r="AL5" s="944"/>
      <c r="AM5" s="944"/>
      <c r="AN5" s="944"/>
      <c r="AO5" s="944"/>
      <c r="AP5" s="944"/>
      <c r="AQ5" s="944"/>
      <c r="AR5" s="944"/>
      <c r="AS5" s="944"/>
      <c r="AT5" s="944"/>
      <c r="AU5" s="944"/>
      <c r="AV5" s="944"/>
      <c r="AW5" s="944"/>
      <c r="AX5" s="944"/>
      <c r="AY5" s="944"/>
      <c r="AZ5" s="944"/>
      <c r="BA5" s="944"/>
      <c r="BB5" s="944"/>
      <c r="BC5" s="944"/>
      <c r="BD5" s="944"/>
      <c r="BE5" s="944"/>
      <c r="BF5" s="944"/>
      <c r="BG5" s="944"/>
      <c r="BH5" s="944"/>
      <c r="BI5" s="944"/>
      <c r="BJ5" s="944"/>
      <c r="BK5" s="944"/>
      <c r="BL5" s="944"/>
      <c r="BM5" s="944"/>
      <c r="BN5" s="944"/>
      <c r="BO5" s="944"/>
      <c r="BP5" s="944"/>
      <c r="BQ5" s="944"/>
      <c r="BR5" s="944"/>
      <c r="BS5" s="944"/>
      <c r="BT5" s="944"/>
      <c r="BU5" s="944"/>
      <c r="BV5" s="944"/>
      <c r="BW5" s="944"/>
      <c r="BX5" s="944"/>
      <c r="BY5" s="944"/>
      <c r="BZ5" s="944"/>
      <c r="CA5" s="944"/>
      <c r="CB5" s="944"/>
      <c r="CC5" s="944"/>
      <c r="CD5" s="944"/>
      <c r="CE5" s="944"/>
      <c r="CF5" s="944"/>
      <c r="CG5" s="944"/>
      <c r="CH5" s="944"/>
      <c r="CI5" s="944"/>
      <c r="CJ5" s="944"/>
      <c r="CK5" s="944"/>
      <c r="CL5" s="944"/>
      <c r="CM5" s="944"/>
      <c r="CN5" s="944"/>
      <c r="CO5" s="944"/>
      <c r="CP5" s="944"/>
      <c r="CQ5" s="944"/>
      <c r="CR5" s="944"/>
      <c r="CS5" s="944"/>
      <c r="CT5" s="944"/>
      <c r="CU5" s="944"/>
      <c r="CV5" s="947"/>
      <c r="CW5" s="74">
        <f>+entero!CW4</f>
        <v>42681</v>
      </c>
      <c r="CX5" s="74">
        <f>+entero!CX4</f>
        <v>42682</v>
      </c>
      <c r="CY5" s="74">
        <f>+entero!CY4</f>
        <v>42683</v>
      </c>
      <c r="CZ5" s="74">
        <f>+entero!CZ4</f>
        <v>42684</v>
      </c>
      <c r="DA5" s="74" t="s">
        <v>244</v>
      </c>
      <c r="DB5" s="81" t="s">
        <v>19</v>
      </c>
      <c r="DC5" s="97" t="s">
        <v>202</v>
      </c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3:118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1"/>
      <c r="CA6" s="635"/>
      <c r="CB6" s="636"/>
      <c r="CC6" s="639"/>
      <c r="CD6" s="643"/>
      <c r="CE6" s="644"/>
      <c r="CF6" s="645"/>
      <c r="CG6" s="646"/>
      <c r="CH6" s="647"/>
      <c r="CI6" s="648"/>
      <c r="CJ6" s="649"/>
      <c r="CK6" s="654"/>
      <c r="CL6" s="678"/>
      <c r="CM6" s="681"/>
      <c r="CN6" s="694"/>
      <c r="CO6" s="368"/>
      <c r="CP6" s="712"/>
      <c r="CQ6" s="721"/>
      <c r="CR6" s="722"/>
      <c r="CS6" s="723"/>
      <c r="CT6" s="863"/>
      <c r="CU6" s="863"/>
      <c r="CV6" s="722"/>
      <c r="CW6" s="881"/>
      <c r="CX6" s="882"/>
      <c r="CY6" s="882"/>
      <c r="CZ6" s="882"/>
      <c r="DA6" s="883"/>
      <c r="DB6" s="913"/>
      <c r="DC6" s="914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3:118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10701.968554020001</v>
      </c>
      <c r="CW7" s="556">
        <f>+entero!CW7</f>
        <v>10700.97718172</v>
      </c>
      <c r="CX7" s="557">
        <f>+entero!CX7</f>
        <v>10705.25472234</v>
      </c>
      <c r="CY7" s="557">
        <f>+entero!CY7</f>
        <v>10672.131333949999</v>
      </c>
      <c r="CZ7" s="557">
        <f>+entero!CZ7</f>
        <v>10657.61773466</v>
      </c>
      <c r="DA7" s="558">
        <f>+entero!DA7</f>
        <v>10626.491237419999</v>
      </c>
      <c r="DB7" s="556">
        <f>+entero!DB7</f>
        <v>-75.477316600001359</v>
      </c>
      <c r="DC7" s="594">
        <f>+entero!DC7</f>
        <v>-0.70526572956196576</v>
      </c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3:118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8665.5925302100004</v>
      </c>
      <c r="CW8" s="556">
        <f>+entero!CW8</f>
        <v>8661.7606923500007</v>
      </c>
      <c r="CX8" s="557">
        <f>+entero!CX8</f>
        <v>8699.2201517999983</v>
      </c>
      <c r="CY8" s="557">
        <f>+entero!CY8</f>
        <v>8673.7362148600005</v>
      </c>
      <c r="CZ8" s="557">
        <f>+entero!CZ8</f>
        <v>8662.6927161399999</v>
      </c>
      <c r="DA8" s="558">
        <f>+entero!DA8</f>
        <v>8653.0056955199998</v>
      </c>
      <c r="DB8" s="556">
        <f>+entero!DB8</f>
        <v>-12.586834690000615</v>
      </c>
      <c r="DC8" s="594">
        <f>+entero!DC8</f>
        <v>-0.14525071016344704</v>
      </c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3:118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230.65201211000002</v>
      </c>
      <c r="CW9" s="556">
        <f>+entero!CW9</f>
        <v>230.95879006999999</v>
      </c>
      <c r="CX9" s="557">
        <f>+entero!CX9</f>
        <v>230.21774119999998</v>
      </c>
      <c r="CY9" s="557">
        <f>+entero!CY9</f>
        <v>229.94435711</v>
      </c>
      <c r="CZ9" s="557">
        <f>+entero!CZ9</f>
        <v>230.59447781</v>
      </c>
      <c r="DA9" s="558">
        <f>+entero!DA9</f>
        <v>228.57743666000002</v>
      </c>
      <c r="DB9" s="556">
        <f>+entero!DB9</f>
        <v>-2.0745754499999975</v>
      </c>
      <c r="DC9" s="594">
        <f>+entero!DC9</f>
        <v>-0.89943956309845863</v>
      </c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3:118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1793.44624795</v>
      </c>
      <c r="CW10" s="556">
        <f>+entero!CW10</f>
        <v>1795.96360555</v>
      </c>
      <c r="CX10" s="557">
        <f>+entero!CX10</f>
        <v>1763.56001059</v>
      </c>
      <c r="CY10" s="557">
        <f>+entero!CY10</f>
        <v>1756.20849823</v>
      </c>
      <c r="CZ10" s="557">
        <f>+entero!CZ10</f>
        <v>1752.0536644600002</v>
      </c>
      <c r="DA10" s="558">
        <f>+entero!DA10</f>
        <v>1732.7386164899999</v>
      </c>
      <c r="DB10" s="556">
        <f>+entero!DB10</f>
        <v>-60.70763146000013</v>
      </c>
      <c r="DC10" s="594">
        <f>+entero!DC10</f>
        <v>-3.384970780662766</v>
      </c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3:118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12.27776375</v>
      </c>
      <c r="CW11" s="556">
        <f>+entero!CW11</f>
        <v>12.29409375</v>
      </c>
      <c r="CX11" s="557">
        <f>+entero!CX11</f>
        <v>12.256818750000001</v>
      </c>
      <c r="CY11" s="557">
        <f>+entero!CY11</f>
        <v>12.242263749999999</v>
      </c>
      <c r="CZ11" s="557">
        <f>+entero!CZ11</f>
        <v>12.276876249999999</v>
      </c>
      <c r="DA11" s="558">
        <f>+entero!DA11</f>
        <v>12.169488750000001</v>
      </c>
      <c r="DB11" s="556">
        <f>+entero!DB11</f>
        <v>-0.10827499999999901</v>
      </c>
      <c r="DC11" s="594">
        <f>+entero!DC11</f>
        <v>-0.88187883563078939</v>
      </c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3:118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10701.967277590002</v>
      </c>
      <c r="CW12" s="556">
        <f>+entero!CW12</f>
        <v>10700.975905290001</v>
      </c>
      <c r="CX12" s="557">
        <f>+entero!CX12</f>
        <v>10705.253445909999</v>
      </c>
      <c r="CY12" s="557">
        <f>+entero!CY12</f>
        <v>10672.1684988</v>
      </c>
      <c r="CZ12" s="557">
        <f>+entero!CZ12</f>
        <v>10657.65489951</v>
      </c>
      <c r="DA12" s="558">
        <f>+entero!DA12</f>
        <v>10626.460300499999</v>
      </c>
      <c r="DB12" s="556">
        <f>+entero!DB12</f>
        <v>-75.506977090002692</v>
      </c>
      <c r="DC12" s="594">
        <f>+entero!DC12</f>
        <v>-0.70554296356442059</v>
      </c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3:118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2671.6582356209906</v>
      </c>
      <c r="CV13" s="547">
        <f>+entero!CV13</f>
        <v>2696.9182612623908</v>
      </c>
      <c r="CW13" s="556">
        <f>+entero!CW13</f>
        <v>2707.9665395495626</v>
      </c>
      <c r="CX13" s="557">
        <f>+entero!CX13</f>
        <v>2709.2379533688045</v>
      </c>
      <c r="CY13" s="557">
        <f>+entero!CY13</f>
        <v>2701.7058461865881</v>
      </c>
      <c r="CZ13" s="557">
        <f>+entero!CZ13</f>
        <v>2704.3770379533521</v>
      </c>
      <c r="DA13" s="558">
        <f>+entero!DA13</f>
        <v>2676.0614640072886</v>
      </c>
      <c r="DB13" s="556">
        <f>+entero!DB13</f>
        <v>-20.856797255102265</v>
      </c>
      <c r="DC13" s="594">
        <f>+entero!DC13</f>
        <v>-0.77335666989549745</v>
      </c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3:118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1870.8741745900002</v>
      </c>
      <c r="CW14" s="556">
        <f>+entero!CW14</f>
        <v>1870.9025815600005</v>
      </c>
      <c r="CX14" s="557">
        <f>+entero!CX14</f>
        <v>1865.3292901200002</v>
      </c>
      <c r="CY14" s="557">
        <f>+entero!CY14</f>
        <v>1865.3099120000002</v>
      </c>
      <c r="CZ14" s="557">
        <f>+entero!CZ14</f>
        <v>1865.3099120000002</v>
      </c>
      <c r="DA14" s="558">
        <f>+entero!DA14</f>
        <v>1865.3099120000002</v>
      </c>
      <c r="DB14" s="556">
        <f>+entero!DB14</f>
        <v>-5.5642625899999985</v>
      </c>
      <c r="DC14" s="594">
        <f>+entero!DC14</f>
        <v>-0.29741511564878031</v>
      </c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3:118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754.69284515899994</v>
      </c>
      <c r="CW15" s="556">
        <f>+entero!CW15</f>
        <v>754.69284515899994</v>
      </c>
      <c r="CX15" s="557">
        <f>+entero!CX15</f>
        <v>754.75346213</v>
      </c>
      <c r="CY15" s="557">
        <f>+entero!CY15</f>
        <v>754.79126853219998</v>
      </c>
      <c r="CZ15" s="557">
        <f>+entero!CZ15</f>
        <v>754.81588021364996</v>
      </c>
      <c r="DA15" s="558">
        <f>+entero!DA15</f>
        <v>754.84048809114995</v>
      </c>
      <c r="DB15" s="556">
        <f>+entero!DB15</f>
        <v>0.14764293215000635</v>
      </c>
      <c r="DC15" s="594">
        <f>+entero!DC15</f>
        <v>1.95633141478746E-2</v>
      </c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3:118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643.32578034389996</v>
      </c>
      <c r="CW16" s="556">
        <f>+entero!CW16</f>
        <v>643.36670411210002</v>
      </c>
      <c r="CX16" s="557">
        <f>+entero!CX16</f>
        <v>643.40300910919996</v>
      </c>
      <c r="CY16" s="557">
        <f>+entero!CY16</f>
        <v>643.42109065399995</v>
      </c>
      <c r="CZ16" s="557">
        <f>+entero!CZ16</f>
        <v>643.43992023240003</v>
      </c>
      <c r="DA16" s="558">
        <f>+entero!DA16</f>
        <v>643.45790826200005</v>
      </c>
      <c r="DB16" s="556">
        <f>+entero!DB16</f>
        <v>0.13212791810008184</v>
      </c>
      <c r="DC16" s="594">
        <f>+entero!DC16</f>
        <v>2.0538259484870203E-2</v>
      </c>
      <c r="DD16" s="205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2:118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14763.754779180937</v>
      </c>
      <c r="CV17" s="547">
        <f>+entero!CV17</f>
        <v>14796.90416435529</v>
      </c>
      <c r="CW17" s="556">
        <f>+entero!CW17</f>
        <v>14807.001994110664</v>
      </c>
      <c r="CX17" s="557">
        <f>+entero!CX17</f>
        <v>14812.647870518002</v>
      </c>
      <c r="CY17" s="557">
        <f>+entero!CY17</f>
        <v>14772.086704172787</v>
      </c>
      <c r="CZ17" s="557">
        <f>+entero!CZ17</f>
        <v>14760.287737909402</v>
      </c>
      <c r="DA17" s="558">
        <f>+entero!DA17</f>
        <v>14700.820160860438</v>
      </c>
      <c r="DB17" s="556">
        <f>+entero!DB17</f>
        <v>-96.084003494852368</v>
      </c>
      <c r="DC17" s="594">
        <f>+entero!DC17</f>
        <v>-0.64935207005200057</v>
      </c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2:118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4</v>
      </c>
      <c r="CW18" s="556">
        <f>+entero!CW18</f>
        <v>0</v>
      </c>
      <c r="CX18" s="557">
        <f>+entero!CX18</f>
        <v>0</v>
      </c>
      <c r="CY18" s="557">
        <f>+entero!CY18</f>
        <v>0</v>
      </c>
      <c r="CZ18" s="557">
        <f>+entero!CZ18</f>
        <v>1.7</v>
      </c>
      <c r="DA18" s="558">
        <f>+entero!DA18</f>
        <v>5</v>
      </c>
      <c r="DB18" s="911" t="e">
        <f>+entero!DB18</f>
        <v>#REF!</v>
      </c>
      <c r="DC18" s="629" t="e">
        <f>+entero!DC18</f>
        <v>#REF!</v>
      </c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2:118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56">
        <f>+entero!CW19</f>
        <v>0</v>
      </c>
      <c r="CX19" s="557">
        <f>+entero!CX19</f>
        <v>0</v>
      </c>
      <c r="CY19" s="557">
        <f>+entero!CY19</f>
        <v>0</v>
      </c>
      <c r="CZ19" s="557">
        <f>+entero!CZ19</f>
        <v>0</v>
      </c>
      <c r="DA19" s="558">
        <f>+entero!DA19</f>
        <v>0</v>
      </c>
      <c r="DB19" s="911" t="e">
        <f>+entero!DB19</f>
        <v>#REF!</v>
      </c>
      <c r="DC19" s="629" t="e">
        <f>+entero!DC19</f>
        <v>#REF!</v>
      </c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2:118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56">
        <f>+entero!CW20</f>
        <v>0</v>
      </c>
      <c r="CX20" s="557">
        <f>+entero!CX20</f>
        <v>0</v>
      </c>
      <c r="CY20" s="557">
        <f>+entero!CY20</f>
        <v>0</v>
      </c>
      <c r="CZ20" s="557">
        <f>+entero!CZ20</f>
        <v>0</v>
      </c>
      <c r="DA20" s="558">
        <f>+entero!DA20</f>
        <v>0</v>
      </c>
      <c r="DB20" s="911" t="e">
        <f>+entero!DB20</f>
        <v>#REF!</v>
      </c>
      <c r="DC20" s="629" t="e">
        <f>+entero!DC20</f>
        <v>#REF!</v>
      </c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2:118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56">
        <f>+entero!CW21</f>
        <v>0</v>
      </c>
      <c r="CX21" s="557">
        <f>+entero!CX21</f>
        <v>0</v>
      </c>
      <c r="CY21" s="557">
        <f>+entero!CY21</f>
        <v>0</v>
      </c>
      <c r="CZ21" s="557">
        <f>+entero!CZ21</f>
        <v>0</v>
      </c>
      <c r="DA21" s="558">
        <f>+entero!DA21</f>
        <v>0</v>
      </c>
      <c r="DB21" s="911" t="e">
        <f>+entero!DB21</f>
        <v>#REF!</v>
      </c>
      <c r="DC21" s="629" t="e">
        <f>+entero!DC21</f>
        <v>#REF!</v>
      </c>
      <c r="DE21" s="206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2:118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2</v>
      </c>
      <c r="CW22" s="556">
        <f>+entero!CW22</f>
        <v>5</v>
      </c>
      <c r="CX22" s="557">
        <f>+entero!CX22</f>
        <v>8.5</v>
      </c>
      <c r="CY22" s="557">
        <f>+entero!CY22</f>
        <v>1</v>
      </c>
      <c r="CZ22" s="557">
        <f>+entero!CZ22</f>
        <v>4.3</v>
      </c>
      <c r="DA22" s="558">
        <f>+entero!DA22</f>
        <v>0</v>
      </c>
      <c r="DB22" s="911" t="e">
        <f>+entero!DB22</f>
        <v>#REF!</v>
      </c>
      <c r="DC22" s="629" t="e">
        <f>+entero!DC22</f>
        <v>#REF!</v>
      </c>
      <c r="DE22" s="206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2:118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884"/>
      <c r="CX23" s="886"/>
      <c r="CY23" s="886"/>
      <c r="CZ23" s="886"/>
      <c r="DA23" s="885"/>
      <c r="DB23" s="912"/>
      <c r="DC23" s="915"/>
      <c r="DE23" s="206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2:11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4"/>
      <c r="CX24" s="4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2:118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2"/>
      <c r="DC25" s="48">
        <f ca="1">NOW()</f>
        <v>42690.454034374998</v>
      </c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2:118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2"/>
      <c r="DC26" s="45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2:118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2"/>
      <c r="DC27" s="45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2:118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2"/>
      <c r="DC28" s="45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2:118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2"/>
      <c r="DC29" s="4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2:118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DB30" s="4"/>
      <c r="DC30" s="4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2:118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DB31" s="4"/>
      <c r="DC31" s="4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2:118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ht="13.9" x14ac:dyDescent="0.3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ht="13.9" x14ac:dyDescent="0.3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ht="13.9" x14ac:dyDescent="0.3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ht="13.9" x14ac:dyDescent="0.3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ht="13.9" x14ac:dyDescent="0.3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>
        <v>0</v>
      </c>
      <c r="CY82" s="201">
        <v>0</v>
      </c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>
        <v>8605.6139999994666</v>
      </c>
      <c r="CY84" s="201">
        <v>8605.6139999994666</v>
      </c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ht="13.9" x14ac:dyDescent="0.3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ht="13.9" x14ac:dyDescent="0.3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ht="13.9" x14ac:dyDescent="0.3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ht="13.9" x14ac:dyDescent="0.3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ht="13.9" x14ac:dyDescent="0.3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s="203" customFormat="1" ht="13.9" x14ac:dyDescent="0.3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</row>
    <row r="158" spans="3:107" s="203" customFormat="1" ht="13.9" x14ac:dyDescent="0.3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</row>
    <row r="159" spans="3:107" s="203" customFormat="1" ht="13.9" x14ac:dyDescent="0.3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</row>
    <row r="160" spans="3:107" s="203" customFormat="1" ht="13.9" x14ac:dyDescent="0.3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</row>
    <row r="161" spans="3:107" s="203" customFormat="1" ht="13.9" x14ac:dyDescent="0.3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</row>
    <row r="162" spans="3:107" s="203" customFormat="1" ht="13.9" x14ac:dyDescent="0.3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</row>
    <row r="163" spans="3:107" s="203" customFormat="1" ht="13.9" x14ac:dyDescent="0.3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</row>
    <row r="164" spans="3:107" s="203" customFormat="1" ht="13.9" x14ac:dyDescent="0.3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</row>
    <row r="165" spans="3:107" s="203" customFormat="1" ht="13.9" x14ac:dyDescent="0.3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</row>
    <row r="166" spans="3:107" s="203" customFormat="1" ht="13.9" x14ac:dyDescent="0.3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</row>
    <row r="167" spans="3:107" s="203" customFormat="1" ht="13.9" x14ac:dyDescent="0.3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</row>
    <row r="168" spans="3:107" s="203" customFormat="1" ht="13.9" x14ac:dyDescent="0.3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</row>
    <row r="169" spans="3:107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</sheetData>
  <mergeCells count="99"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CR4:CR5"/>
    <mergeCell ref="CS4:CS5"/>
    <mergeCell ref="BU4:BU5"/>
    <mergeCell ref="CP4:CP5"/>
    <mergeCell ref="CV4:CV5"/>
    <mergeCell ref="CN4:CN5"/>
    <mergeCell ref="CG4:CG5"/>
    <mergeCell ref="CD4:CD5"/>
    <mergeCell ref="CE4:CE5"/>
    <mergeCell ref="CT4:CT5"/>
    <mergeCell ref="CU4:CU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W4:DA4"/>
    <mergeCell ref="DB4:DC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Q4:CQ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P179"/>
  <sheetViews>
    <sheetView zoomScaleNormal="100" workbookViewId="0">
      <pane xSplit="40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5" width="9.42578125" customWidth="1"/>
    <col min="106" max="106" width="9.28515625" customWidth="1"/>
    <col min="107" max="107" width="9.85546875" customWidth="1"/>
    <col min="108" max="120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4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46" t="str">
        <f>+entero!CV3</f>
        <v>Semana 1°</v>
      </c>
      <c r="CW3" s="939" t="str">
        <f>+entero!CW3</f>
        <v>Semana 2°</v>
      </c>
      <c r="CX3" s="940"/>
      <c r="CY3" s="940"/>
      <c r="CZ3" s="940"/>
      <c r="DA3" s="941"/>
      <c r="DB3" s="942" t="s">
        <v>33</v>
      </c>
      <c r="DC3" s="943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6.25" customHeight="1" thickBot="1" x14ac:dyDescent="0.25">
      <c r="C4" s="20"/>
      <c r="D4" s="949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7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79">
        <v>42685</v>
      </c>
      <c r="DB4" s="81" t="s">
        <v>19</v>
      </c>
      <c r="DC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322"/>
      <c r="CX5" s="37"/>
      <c r="CY5" s="37"/>
      <c r="CZ5" s="37"/>
      <c r="DA5" s="323"/>
      <c r="DB5" s="70"/>
      <c r="DC5" s="38"/>
      <c r="DD5" s="207"/>
      <c r="DE5" s="208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x14ac:dyDescent="0.2">
      <c r="A6" s="3"/>
      <c r="B6" s="932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59941.903808457238</v>
      </c>
      <c r="CW6" s="887">
        <f>+entero!CW24</f>
        <v>59988.037520851271</v>
      </c>
      <c r="CX6" s="888">
        <f>+entero!CX24</f>
        <v>59819.242797851752</v>
      </c>
      <c r="CY6" s="888">
        <f>+entero!CY24</f>
        <v>59909.41113111662</v>
      </c>
      <c r="CZ6" s="888">
        <f>+entero!CZ24</f>
        <v>59916.765206285498</v>
      </c>
      <c r="DA6" s="889">
        <f>+entero!DA24</f>
        <v>59779.458455394721</v>
      </c>
      <c r="DB6" s="887">
        <f>+entero!DB24</f>
        <v>-162.44535306251782</v>
      </c>
      <c r="DC6" s="916">
        <f>+entero!DC24</f>
        <v>-0.27100466074886365</v>
      </c>
      <c r="DD6" s="207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x14ac:dyDescent="0.2">
      <c r="A7" s="3"/>
      <c r="B7" s="932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40361.476985790003</v>
      </c>
      <c r="CW7" s="887">
        <f>+entero!CW25</f>
        <v>40468.217598789997</v>
      </c>
      <c r="CX7" s="888">
        <f>+entero!CX25</f>
        <v>40710.735448800006</v>
      </c>
      <c r="CY7" s="888">
        <f>+entero!CY25</f>
        <v>40799.826731809997</v>
      </c>
      <c r="CZ7" s="888">
        <f>+entero!CZ25</f>
        <v>40705.025369820003</v>
      </c>
      <c r="DA7" s="889">
        <f>+entero!DA25</f>
        <v>40644.005621720004</v>
      </c>
      <c r="DB7" s="887">
        <f>+entero!DB25</f>
        <v>282.52863593000075</v>
      </c>
      <c r="DC7" s="916">
        <f>+entero!DC25</f>
        <v>0.69999578070314428</v>
      </c>
      <c r="DD7" s="207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x14ac:dyDescent="0.2">
      <c r="A8" s="3"/>
      <c r="B8" s="932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-33054.018538256838</v>
      </c>
      <c r="CW8" s="887">
        <f>+entero!CW26</f>
        <v>-32940.477111190281</v>
      </c>
      <c r="CX8" s="888">
        <f>+entero!CX26</f>
        <v>-32727.303189826394</v>
      </c>
      <c r="CY8" s="888">
        <f>+entero!CY26</f>
        <v>-32411.249169563544</v>
      </c>
      <c r="CZ8" s="888">
        <f>+entero!CZ26</f>
        <v>-32406.48724053369</v>
      </c>
      <c r="DA8" s="889">
        <f>+entero!DA26</f>
        <v>-32253.512039479803</v>
      </c>
      <c r="DB8" s="887">
        <f>+entero!DB26</f>
        <v>800.50649877703472</v>
      </c>
      <c r="DC8" s="916">
        <f>+entero!DC26</f>
        <v>-2.4218129418985046</v>
      </c>
      <c r="DD8" s="207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x14ac:dyDescent="0.2">
      <c r="A9" s="3"/>
      <c r="B9" s="932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-11220.19321649755</v>
      </c>
      <c r="CW9" s="887">
        <f>+entero!CW27</f>
        <v>-11130.528771132933</v>
      </c>
      <c r="CX9" s="888">
        <f>+entero!CX27</f>
        <v>-11513.840177730337</v>
      </c>
      <c r="CY9" s="888">
        <f>+entero!CY27</f>
        <v>-11245.093718353532</v>
      </c>
      <c r="CZ9" s="888">
        <f>+entero!CZ27</f>
        <v>-11282.571260320929</v>
      </c>
      <c r="DA9" s="889">
        <f>+entero!DA27</f>
        <v>-11452.560619136477</v>
      </c>
      <c r="DB9" s="887">
        <f>+entero!DB27</f>
        <v>-232.36740263892716</v>
      </c>
      <c r="DC9" s="916">
        <f>+entero!DC27</f>
        <v>2.0709750550219397</v>
      </c>
      <c r="DD9" s="207"/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x14ac:dyDescent="0.2">
      <c r="A10" s="3"/>
      <c r="B10" s="932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5510.1498247440004</v>
      </c>
      <c r="CW10" s="887">
        <f>+entero!CW28</f>
        <v>5510.1719108570005</v>
      </c>
      <c r="CX10" s="888">
        <f>+entero!CX28</f>
        <v>5510.0992236689999</v>
      </c>
      <c r="CY10" s="888">
        <f>+entero!CY28</f>
        <v>5510.0866079918005</v>
      </c>
      <c r="CZ10" s="888">
        <f>+entero!CZ28</f>
        <v>5510.0099345263998</v>
      </c>
      <c r="DA10" s="889">
        <f>+entero!DA28</f>
        <v>5509.9783204221994</v>
      </c>
      <c r="DB10" s="887">
        <f>+entero!DB28</f>
        <v>-0.17150432180096686</v>
      </c>
      <c r="DC10" s="916">
        <f>+entero!DC28</f>
        <v>-3.1125164878575973E-3</v>
      </c>
      <c r="DD10" s="207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x14ac:dyDescent="0.2">
      <c r="A11" s="3"/>
      <c r="B11" s="932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890"/>
      <c r="CX11" s="891"/>
      <c r="CY11" s="891"/>
      <c r="CZ11" s="891"/>
      <c r="DA11" s="892"/>
      <c r="DB11" s="890"/>
      <c r="DC11" s="917"/>
      <c r="DD11" s="207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x14ac:dyDescent="0.2">
      <c r="A12" s="3"/>
      <c r="B12" s="932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66382.946437964114</v>
      </c>
      <c r="CV12" s="555">
        <f>+entero!CV30</f>
        <v>68005.722787494116</v>
      </c>
      <c r="CW12" s="887">
        <f>+entero!CW30</f>
        <v>68140.828168574109</v>
      </c>
      <c r="CX12" s="888">
        <f>+entero!CX30</f>
        <v>68062.733443344114</v>
      </c>
      <c r="CY12" s="888">
        <f>+entero!CY30</f>
        <v>67965.922080394113</v>
      </c>
      <c r="CZ12" s="888">
        <f>+entero!CZ30</f>
        <v>68172.639274264118</v>
      </c>
      <c r="DA12" s="889">
        <f>+entero!DA30</f>
        <v>67823.403177344109</v>
      </c>
      <c r="DB12" s="887">
        <f>+entero!DB30</f>
        <v>-182.31961015000707</v>
      </c>
      <c r="DC12" s="916">
        <f>+entero!DC30</f>
        <v>-0.26809451128064765</v>
      </c>
      <c r="DD12" s="207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x14ac:dyDescent="0.2">
      <c r="A13" s="3"/>
      <c r="B13" s="932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116529.72151510538</v>
      </c>
      <c r="CV13" s="555">
        <f>+entero!CV31</f>
        <v>119521.0764755054</v>
      </c>
      <c r="CW13" s="887">
        <f>+entero!CW31</f>
        <v>119185.13930100537</v>
      </c>
      <c r="CX13" s="888">
        <f>+entero!CX31</f>
        <v>119129.82032534538</v>
      </c>
      <c r="CY13" s="888">
        <f>+entero!CY31</f>
        <v>118894.63655037538</v>
      </c>
      <c r="CZ13" s="888">
        <f>+entero!CZ31</f>
        <v>118812.33310966539</v>
      </c>
      <c r="DA13" s="889">
        <f>+entero!DA31</f>
        <v>118480.59821026538</v>
      </c>
      <c r="DB13" s="887">
        <f>+entero!DB31</f>
        <v>-1040.4782652400172</v>
      </c>
      <c r="DC13" s="916">
        <f>+entero!DC31</f>
        <v>-0.87053957002575233</v>
      </c>
      <c r="DD13" s="207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x14ac:dyDescent="0.2">
      <c r="A14" s="3"/>
      <c r="B14" s="932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183696.80004679292</v>
      </c>
      <c r="CV14" s="555">
        <f>+entero!CV32</f>
        <v>186568.59924003296</v>
      </c>
      <c r="CW14" s="887">
        <f>+entero!CW32</f>
        <v>186265.56593730292</v>
      </c>
      <c r="CX14" s="888">
        <f>+entero!CX32</f>
        <v>186255.02054284295</v>
      </c>
      <c r="CY14" s="888">
        <f>+entero!CY32</f>
        <v>186094.48868600294</v>
      </c>
      <c r="CZ14" s="888">
        <f>+entero!CZ32</f>
        <v>186191.29151772294</v>
      </c>
      <c r="DA14" s="889">
        <f>+entero!DA32</f>
        <v>185819.06102298293</v>
      </c>
      <c r="DB14" s="887">
        <f>+entero!DB32</f>
        <v>-749.53821705002338</v>
      </c>
      <c r="DC14" s="916">
        <f>+entero!DC32</f>
        <v>-0.40174939411197208</v>
      </c>
      <c r="DD14" s="207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x14ac:dyDescent="0.2">
      <c r="A15" s="3"/>
      <c r="B15" s="932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893"/>
      <c r="CX15" s="894"/>
      <c r="CY15" s="894"/>
      <c r="CZ15" s="894"/>
      <c r="DA15" s="895"/>
      <c r="DB15" s="893"/>
      <c r="DC15" s="895"/>
      <c r="DD15" s="207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x14ac:dyDescent="0.2">
      <c r="A16" s="3"/>
      <c r="B16" s="932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87.983151689960664</v>
      </c>
      <c r="CV16" s="560">
        <f>+entero!CV34</f>
        <v>88.455418106262513</v>
      </c>
      <c r="CW16" s="896">
        <f>+entero!CW34</f>
        <v>88.628942630926502</v>
      </c>
      <c r="CX16" s="897">
        <f>+entero!CX34</f>
        <v>88.544477160250125</v>
      </c>
      <c r="CY16" s="897">
        <f>+entero!CY34</f>
        <v>88.540453692414331</v>
      </c>
      <c r="CZ16" s="897">
        <f>+entero!CZ34</f>
        <v>88.686855743940811</v>
      </c>
      <c r="DA16" s="898">
        <f>+entero!DA34</f>
        <v>88.70689597150897</v>
      </c>
      <c r="DB16" s="896">
        <f>+entero!DB34</f>
        <v>0.2514778652464571</v>
      </c>
      <c r="DC16" s="898">
        <f>+entero!DC34</f>
        <v>0.28429899561872585</v>
      </c>
      <c r="DD16" s="207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x14ac:dyDescent="0.2">
      <c r="A17" s="3"/>
      <c r="B17" s="932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83.234438891197414</v>
      </c>
      <c r="CV17" s="560">
        <f>+entero!CV35</f>
        <v>83.722545467316948</v>
      </c>
      <c r="CW17" s="896">
        <f>+entero!CW35</f>
        <v>83.752747139323617</v>
      </c>
      <c r="CX17" s="897">
        <f>+entero!CX35</f>
        <v>83.699911762804518</v>
      </c>
      <c r="CY17" s="897">
        <f>+entero!CY35</f>
        <v>83.697296060052977</v>
      </c>
      <c r="CZ17" s="897">
        <f>+entero!CZ35</f>
        <v>83.75006836030802</v>
      </c>
      <c r="DA17" s="898">
        <f>+entero!DA35</f>
        <v>83.728878574750937</v>
      </c>
      <c r="DB17" s="896">
        <f>+entero!DB35</f>
        <v>6.3331074339885163E-3</v>
      </c>
      <c r="DC17" s="898">
        <f>+entero!DC35</f>
        <v>7.5643990500307012E-3</v>
      </c>
      <c r="DD17" s="207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3.5" thickBot="1" x14ac:dyDescent="0.25">
      <c r="A18" s="3"/>
      <c r="B18" s="932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86.799293163749908</v>
      </c>
      <c r="CV18" s="562">
        <f>+entero!CV36</f>
        <v>87.05381041571907</v>
      </c>
      <c r="CW18" s="899">
        <f>+entero!CW36</f>
        <v>87.042042176289172</v>
      </c>
      <c r="CX18" s="900">
        <f>+entero!CX36</f>
        <v>87.008931876020881</v>
      </c>
      <c r="CY18" s="900">
        <f>+entero!CY36</f>
        <v>87.015530747203968</v>
      </c>
      <c r="CZ18" s="900">
        <f>+entero!CZ36</f>
        <v>87.014054168285</v>
      </c>
      <c r="DA18" s="901">
        <f>+entero!DA36</f>
        <v>87.011034208429891</v>
      </c>
      <c r="DB18" s="899">
        <f>+entero!DB36</f>
        <v>-4.2776207289179524E-2</v>
      </c>
      <c r="DC18" s="901">
        <f>+entero!DC36</f>
        <v>-4.9137662194109755E-2</v>
      </c>
      <c r="DD18" s="207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4"/>
      <c r="CX19" s="4"/>
      <c r="CY19" s="4"/>
      <c r="CZ19" s="4"/>
      <c r="DA19" s="4"/>
      <c r="DB19" s="4"/>
      <c r="DC19" s="4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2"/>
      <c r="DC20" s="48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2"/>
      <c r="DC21" s="45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1" t="s">
        <v>7</v>
      </c>
      <c r="CX24" s="4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1" t="s">
        <v>8</v>
      </c>
      <c r="CX25" s="4"/>
      <c r="CY25" s="4"/>
      <c r="CZ25" s="4"/>
      <c r="DA25" s="4"/>
      <c r="DB25" s="4"/>
      <c r="DC25" s="4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1" t="s">
        <v>10</v>
      </c>
      <c r="CX26" s="4"/>
      <c r="CY26" s="4"/>
      <c r="CZ26" s="4"/>
      <c r="DA26" s="4"/>
      <c r="DB26" s="4"/>
      <c r="DC26" s="4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1" t="s">
        <v>9</v>
      </c>
      <c r="CX27" s="4"/>
      <c r="CY27" s="4"/>
      <c r="CZ27" s="4"/>
      <c r="DA27" s="4"/>
      <c r="DB27" s="4"/>
      <c r="DC27" s="4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1" t="s">
        <v>18</v>
      </c>
      <c r="CX28" s="4"/>
      <c r="CY28" s="4"/>
      <c r="CZ28" s="4"/>
      <c r="DA28" s="4"/>
      <c r="DB28" s="4"/>
      <c r="DC28" s="4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1" t="s">
        <v>11</v>
      </c>
      <c r="CX29" s="4"/>
      <c r="CY29" s="4"/>
      <c r="CZ29" s="4"/>
      <c r="DA29" s="4"/>
      <c r="DB29" s="4"/>
      <c r="DC29" s="4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4"/>
      <c r="CX30" s="4"/>
      <c r="CY30" s="4"/>
      <c r="CZ30" s="4"/>
      <c r="DA30" s="4"/>
      <c r="DB30" s="4"/>
      <c r="DC30" s="4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4"/>
      <c r="CX31" s="4"/>
      <c r="CY31" s="4"/>
      <c r="CZ31" s="4"/>
      <c r="DA31" s="4"/>
      <c r="DB31" s="5"/>
      <c r="DC31" s="5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5"/>
      <c r="CX32" s="5"/>
      <c r="CY32" s="5"/>
      <c r="CZ32" s="5"/>
      <c r="DA32" s="5"/>
      <c r="DB32" s="5"/>
      <c r="DC32" s="5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ht="13.9" x14ac:dyDescent="0.3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ht="13.9" x14ac:dyDescent="0.3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ht="13.9" x14ac:dyDescent="0.3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ht="13.9" x14ac:dyDescent="0.3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ht="13.9" x14ac:dyDescent="0.3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ht="13.9" x14ac:dyDescent="0.3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ht="13.9" x14ac:dyDescent="0.3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ht="13.9" x14ac:dyDescent="0.3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ht="13.9" x14ac:dyDescent="0.3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ht="13.9" x14ac:dyDescent="0.3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ht="13.9" x14ac:dyDescent="0.3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ht="13.9" x14ac:dyDescent="0.3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ht="13.9" x14ac:dyDescent="0.3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ht="13.9" x14ac:dyDescent="0.3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0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</row>
    <row r="91" spans="1:118" s="203" customFormat="1" ht="13.9" x14ac:dyDescent="0.3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0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</row>
    <row r="92" spans="1:118" s="203" customFormat="1" ht="13.9" x14ac:dyDescent="0.3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0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</row>
    <row r="93" spans="1:118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s="203" customFormat="1" ht="13.9" x14ac:dyDescent="0.3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</row>
    <row r="158" spans="3:107" s="203" customFormat="1" ht="13.9" x14ac:dyDescent="0.3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</row>
    <row r="159" spans="3:107" s="203" customFormat="1" ht="13.9" x14ac:dyDescent="0.3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</row>
    <row r="160" spans="3:107" s="203" customFormat="1" ht="13.9" x14ac:dyDescent="0.3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</row>
    <row r="161" spans="3:107" s="203" customFormat="1" ht="13.9" x14ac:dyDescent="0.3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</row>
    <row r="162" spans="3:107" s="203" customFormat="1" ht="13.9" x14ac:dyDescent="0.3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</row>
    <row r="163" spans="3:107" s="203" customFormat="1" ht="13.9" x14ac:dyDescent="0.3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</row>
    <row r="164" spans="3:107" s="203" customFormat="1" ht="13.9" x14ac:dyDescent="0.3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</row>
    <row r="165" spans="3:107" s="203" customFormat="1" ht="13.9" x14ac:dyDescent="0.3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</row>
    <row r="166" spans="3:107" s="203" customFormat="1" ht="13.9" x14ac:dyDescent="0.3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</row>
    <row r="167" spans="3:107" s="203" customFormat="1" ht="13.9" x14ac:dyDescent="0.3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</row>
    <row r="168" spans="3:107" s="203" customFormat="1" ht="13.9" x14ac:dyDescent="0.3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</row>
    <row r="169" spans="3:107" s="203" customFormat="1" ht="13.9" x14ac:dyDescent="0.3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</row>
    <row r="170" spans="3:107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</sheetData>
  <mergeCells count="100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CC3:CC4"/>
    <mergeCell ref="AU3:AU4"/>
    <mergeCell ref="BW3:BW4"/>
    <mergeCell ref="BX3:BX4"/>
    <mergeCell ref="AP3:AP4"/>
    <mergeCell ref="BZ3:BZ4"/>
    <mergeCell ref="AS3:AS4"/>
    <mergeCell ref="CB3:CB4"/>
    <mergeCell ref="CS3:CS4"/>
    <mergeCell ref="CT3:CT4"/>
    <mergeCell ref="CU3:CU4"/>
    <mergeCell ref="CV3:CV4"/>
    <mergeCell ref="CN3:CN4"/>
    <mergeCell ref="CO3:CO4"/>
    <mergeCell ref="CJ3:CJ4"/>
    <mergeCell ref="CK3:CK4"/>
    <mergeCell ref="CL3:CL4"/>
    <mergeCell ref="CM3:CM4"/>
    <mergeCell ref="CR3:CR4"/>
    <mergeCell ref="CQ3:CQ4"/>
    <mergeCell ref="CP3:CP4"/>
    <mergeCell ref="BS3:BS4"/>
    <mergeCell ref="DB3:DC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W3:DA3"/>
    <mergeCell ref="BG3:BG4"/>
    <mergeCell ref="BH3:BH4"/>
    <mergeCell ref="BP3:BP4"/>
    <mergeCell ref="BR3:BR4"/>
    <mergeCell ref="BQ3:BQ4"/>
    <mergeCell ref="CD3:CD4"/>
    <mergeCell ref="CE3:CE4"/>
    <mergeCell ref="CH3:CH4"/>
    <mergeCell ref="CF3:CF4"/>
    <mergeCell ref="CI3:CI4"/>
    <mergeCell ref="CG3:CG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CA3:CA4"/>
    <mergeCell ref="AJ3:AJ4"/>
    <mergeCell ref="AO3:AO4"/>
    <mergeCell ref="AM3:AM4"/>
    <mergeCell ref="AN3:AN4"/>
    <mergeCell ref="AX3:AX4"/>
    <mergeCell ref="AV3:AV4"/>
    <mergeCell ref="AW3:AW4"/>
    <mergeCell ref="BJ3:BJ4"/>
    <mergeCell ref="BI3:BI4"/>
    <mergeCell ref="BF3:BF4"/>
    <mergeCell ref="BT3:BT4"/>
    <mergeCell ref="AQ3:AQ4"/>
    <mergeCell ref="AR3:AR4"/>
    <mergeCell ref="BV3:BV4"/>
    <mergeCell ref="BU3:BU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N171"/>
  <sheetViews>
    <sheetView topLeftCell="C1" zoomScaleNormal="100" workbookViewId="0">
      <pane xSplit="38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0" width="8.85546875" customWidth="1"/>
    <col min="101" max="105" width="9.42578125" customWidth="1"/>
    <col min="106" max="106" width="8.28515625" customWidth="1"/>
    <col min="107" max="107" width="10.140625" customWidth="1"/>
    <col min="109" max="118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8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8.75" customHeight="1" x14ac:dyDescent="0.25">
      <c r="C3" s="15"/>
      <c r="D3" s="94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46" t="str">
        <f>+entero!CV3</f>
        <v>Semana 1°</v>
      </c>
      <c r="CW3" s="939" t="str">
        <f>+entero!CW3</f>
        <v>Semana 2°</v>
      </c>
      <c r="CX3" s="940"/>
      <c r="CY3" s="940"/>
      <c r="CZ3" s="940"/>
      <c r="DA3" s="941"/>
      <c r="DB3" s="942" t="s">
        <v>33</v>
      </c>
      <c r="DC3" s="943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18.75" customHeight="1" thickBot="1" x14ac:dyDescent="0.25">
      <c r="C4" s="20"/>
      <c r="D4" s="949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7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79">
        <v>42685</v>
      </c>
      <c r="DB4" s="81" t="s">
        <v>19</v>
      </c>
      <c r="DC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310"/>
      <c r="CX5" s="33"/>
      <c r="CY5" s="33"/>
      <c r="CZ5" s="33"/>
      <c r="DA5" s="311"/>
      <c r="DB5" s="82"/>
      <c r="DC5" s="52"/>
      <c r="DD5" s="3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2706.7847346938765</v>
      </c>
      <c r="CW6" s="564">
        <f>+entero!CW38</f>
        <v>2706.7847346938765</v>
      </c>
      <c r="CX6" s="565">
        <f>+entero!CX38</f>
        <v>2706.7847346938765</v>
      </c>
      <c r="CY6" s="565">
        <f>+entero!CY38</f>
        <v>2706.7847346938765</v>
      </c>
      <c r="CZ6" s="565">
        <f>+entero!CZ38</f>
        <v>2706.7847346938765</v>
      </c>
      <c r="DA6" s="566">
        <f>+entero!DA38</f>
        <v>2720.7479475218652</v>
      </c>
      <c r="DB6" s="564">
        <f>+entero!DB38</f>
        <v>13.963212827988627</v>
      </c>
      <c r="DC6" s="593">
        <f>+entero!DC38</f>
        <v>0.51585974492234232</v>
      </c>
      <c r="DD6" s="3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1756.4525189504375</v>
      </c>
      <c r="CW7" s="556">
        <f>+entero!CW39</f>
        <v>1756.4525189504375</v>
      </c>
      <c r="CX7" s="557">
        <f>+entero!CX39</f>
        <v>1756.4525189504375</v>
      </c>
      <c r="CY7" s="557">
        <f>+entero!CY39</f>
        <v>1756.4525189504375</v>
      </c>
      <c r="CZ7" s="557">
        <f>+entero!CZ39</f>
        <v>1756.4525189504375</v>
      </c>
      <c r="DA7" s="558">
        <f>+entero!DA39</f>
        <v>1785.6284139941693</v>
      </c>
      <c r="DB7" s="556">
        <f>+entero!DB39</f>
        <v>29.175895043731771</v>
      </c>
      <c r="DC7" s="594">
        <f>+entero!DC39</f>
        <v>1.6610693843956525</v>
      </c>
      <c r="DD7" s="3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12049.264280000001</v>
      </c>
      <c r="CW8" s="556">
        <f>+entero!CW40</f>
        <v>12049.264280000001</v>
      </c>
      <c r="CX8" s="557">
        <f>+entero!CX40</f>
        <v>12049.264280000001</v>
      </c>
      <c r="CY8" s="557">
        <f>+entero!CY40</f>
        <v>12049.264280000001</v>
      </c>
      <c r="CZ8" s="557">
        <f>+entero!CZ40</f>
        <v>12049.264280000001</v>
      </c>
      <c r="DA8" s="558">
        <f>+entero!DA40</f>
        <v>12249.410920000002</v>
      </c>
      <c r="DB8" s="556">
        <f>+entero!DB40</f>
        <v>200.14664000000084</v>
      </c>
      <c r="DC8" s="594">
        <f>+entero!DC40</f>
        <v>1.6610693843956525</v>
      </c>
      <c r="DD8" s="3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56">
        <f>+entero!CW41</f>
        <v>0</v>
      </c>
      <c r="CX9" s="557">
        <f>+entero!CX41</f>
        <v>0</v>
      </c>
      <c r="CY9" s="557">
        <f>+entero!CY41</f>
        <v>0</v>
      </c>
      <c r="CZ9" s="557">
        <f>+entero!CZ41</f>
        <v>0</v>
      </c>
      <c r="DA9" s="558">
        <f>+entero!DA41</f>
        <v>0</v>
      </c>
      <c r="DB9" s="556">
        <f>+entero!DB41</f>
        <v>0</v>
      </c>
      <c r="DC9" s="594">
        <f>+entero!DC41</f>
        <v>0</v>
      </c>
      <c r="DD9" s="3"/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950.33221574343918</v>
      </c>
      <c r="CW10" s="556">
        <f>+entero!CW42</f>
        <v>950.33221574343918</v>
      </c>
      <c r="CX10" s="557">
        <f>+entero!CX42</f>
        <v>950.33221574343918</v>
      </c>
      <c r="CY10" s="557">
        <f>+entero!CY42</f>
        <v>950.33221574343918</v>
      </c>
      <c r="CZ10" s="557">
        <f>+entero!CZ42</f>
        <v>950.33221574343918</v>
      </c>
      <c r="DA10" s="558">
        <f>+entero!DA42</f>
        <v>935.11953352769569</v>
      </c>
      <c r="DB10" s="556">
        <f>+entero!DB42</f>
        <v>-15.212682215743484</v>
      </c>
      <c r="DC10" s="594">
        <f>+entero!DC42</f>
        <v>-1.6007751777458945</v>
      </c>
      <c r="DD10" s="3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6519.2789999999932</v>
      </c>
      <c r="CW11" s="556">
        <f>+entero!CW43</f>
        <v>6519.2789999999932</v>
      </c>
      <c r="CX11" s="557">
        <f>+entero!CX43</f>
        <v>6519.2789999999932</v>
      </c>
      <c r="CY11" s="557">
        <f>+entero!CY43</f>
        <v>6519.2789999999932</v>
      </c>
      <c r="CZ11" s="557">
        <f>+entero!CZ43</f>
        <v>6519.2789999999932</v>
      </c>
      <c r="DA11" s="558">
        <f>+entero!DA43</f>
        <v>6414.9199999999928</v>
      </c>
      <c r="DB11" s="556">
        <f>+entero!DB43</f>
        <v>-104.35900000000038</v>
      </c>
      <c r="DC11" s="594">
        <f>+entero!DC43</f>
        <v>-1.6007751777458945</v>
      </c>
      <c r="DD11" s="3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56">
        <f>+entero!CW45</f>
        <v>0</v>
      </c>
      <c r="CX12" s="557">
        <f>+entero!CX45</f>
        <v>0</v>
      </c>
      <c r="CY12" s="557">
        <f>+entero!CY45</f>
        <v>0</v>
      </c>
      <c r="CZ12" s="557">
        <f>+entero!CZ45</f>
        <v>0</v>
      </c>
      <c r="DA12" s="558">
        <f>+entero!DA45</f>
        <v>0</v>
      </c>
      <c r="DB12" s="556">
        <f>+entero!DB45</f>
        <v>0</v>
      </c>
      <c r="DC12" s="594">
        <f>+entero!DC45</f>
        <v>0</v>
      </c>
      <c r="DD12" s="3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12">
        <f>+entero!CW46</f>
        <v>0</v>
      </c>
      <c r="CX13" s="9">
        <f>+entero!CX46</f>
        <v>0</v>
      </c>
      <c r="CY13" s="9">
        <f>+entero!CY46</f>
        <v>0</v>
      </c>
      <c r="CZ13" s="9">
        <f>+entero!CZ46</f>
        <v>0</v>
      </c>
      <c r="DA13" s="320">
        <f>+entero!DA46</f>
        <v>0</v>
      </c>
      <c r="DB13" s="12">
        <f>+entero!DB46</f>
        <v>0</v>
      </c>
      <c r="DC13" s="629" t="e">
        <f>+entero!DC46</f>
        <v>#DIV/0!</v>
      </c>
      <c r="DD13" s="3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12">
        <f>+entero!CW47</f>
        <v>0</v>
      </c>
      <c r="CX14" s="9">
        <f>+entero!CX47</f>
        <v>0</v>
      </c>
      <c r="CY14" s="9">
        <f>+entero!CY47</f>
        <v>0</v>
      </c>
      <c r="CZ14" s="9">
        <f>+entero!CZ47</f>
        <v>0</v>
      </c>
      <c r="DA14" s="320">
        <f>+entero!DA47</f>
        <v>0</v>
      </c>
      <c r="DB14" s="12">
        <f>+entero!DB47</f>
        <v>0</v>
      </c>
      <c r="DC14" s="629" t="e">
        <f>+entero!DC47</f>
        <v>#DIV/0!</v>
      </c>
      <c r="DD14" s="3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12">
        <f>+entero!CW48</f>
        <v>0</v>
      </c>
      <c r="CX15" s="9">
        <f>+entero!CX48</f>
        <v>0</v>
      </c>
      <c r="CY15" s="9">
        <f>+entero!CY48</f>
        <v>0</v>
      </c>
      <c r="CZ15" s="9">
        <f>+entero!CZ48</f>
        <v>0</v>
      </c>
      <c r="DA15" s="320">
        <f>+entero!DA48</f>
        <v>0</v>
      </c>
      <c r="DB15" s="12">
        <f>+entero!DB48</f>
        <v>0</v>
      </c>
      <c r="DC15" s="629">
        <f>+entero!DC48</f>
        <v>0</v>
      </c>
      <c r="DD15" s="3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12">
        <f>+entero!CW49</f>
        <v>0</v>
      </c>
      <c r="CX16" s="9">
        <f>+entero!CX49</f>
        <v>0</v>
      </c>
      <c r="CY16" s="9">
        <f>+entero!CY49</f>
        <v>0</v>
      </c>
      <c r="CZ16" s="9">
        <f>+entero!CZ49</f>
        <v>0</v>
      </c>
      <c r="DA16" s="320">
        <f>+entero!DA49</f>
        <v>0</v>
      </c>
      <c r="DB16" s="12">
        <f>+entero!DB49</f>
        <v>0</v>
      </c>
      <c r="DC16" s="629" t="e">
        <f>+entero!DC49</f>
        <v>#DIV/0!</v>
      </c>
      <c r="DD16" s="3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12">
        <f>+entero!CW50</f>
        <v>0</v>
      </c>
      <c r="CX17" s="9">
        <f>+entero!CX50</f>
        <v>0</v>
      </c>
      <c r="CY17" s="9">
        <f>+entero!CY50</f>
        <v>0</v>
      </c>
      <c r="CZ17" s="9">
        <f>+entero!CZ50</f>
        <v>0</v>
      </c>
      <c r="DA17" s="320">
        <f>+entero!DA50</f>
        <v>0</v>
      </c>
      <c r="DB17" s="12">
        <f>+entero!DB50</f>
        <v>0</v>
      </c>
      <c r="DC17" s="629" t="e">
        <f>+entero!DC50</f>
        <v>#DIV/0!</v>
      </c>
      <c r="DD17" s="3" t="s">
        <v>3</v>
      </c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12">
        <f>+entero!CW51</f>
        <v>0</v>
      </c>
      <c r="CX18" s="9">
        <f>+entero!CX51</f>
        <v>0</v>
      </c>
      <c r="CY18" s="9">
        <f>+entero!CY51</f>
        <v>0</v>
      </c>
      <c r="CZ18" s="9">
        <f>+entero!CZ51</f>
        <v>0</v>
      </c>
      <c r="DA18" s="320">
        <f>+entero!DA51</f>
        <v>0</v>
      </c>
      <c r="DB18" s="12">
        <f>+entero!DB51</f>
        <v>0</v>
      </c>
      <c r="DC18" s="629" t="e">
        <f>+entero!DC51</f>
        <v>#DIV/0!</v>
      </c>
      <c r="DD18" s="3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30">
        <f>+entero!CW52</f>
        <v>0</v>
      </c>
      <c r="CX19" s="902">
        <f>+entero!CX52</f>
        <v>0</v>
      </c>
      <c r="CY19" s="902">
        <f>+entero!CY52</f>
        <v>0</v>
      </c>
      <c r="CZ19" s="902">
        <f>+entero!CZ52</f>
        <v>0</v>
      </c>
      <c r="DA19" s="321">
        <f>+entero!DA52</f>
        <v>0</v>
      </c>
      <c r="DB19" s="30">
        <f>+entero!DB52</f>
        <v>0</v>
      </c>
      <c r="DC19" s="630" t="e">
        <f>+entero!DC52</f>
        <v>#DIV/0!</v>
      </c>
      <c r="DD19" s="3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595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595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5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2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ht="13.9" x14ac:dyDescent="0.3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ht="13.9" x14ac:dyDescent="0.3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ht="13.9" x14ac:dyDescent="0.3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ht="13.9" x14ac:dyDescent="0.3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ht="13.9" x14ac:dyDescent="0.3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ht="13.9" x14ac:dyDescent="0.3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ht="13.9" x14ac:dyDescent="0.3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ht="13.9" x14ac:dyDescent="0.3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ht="13.9" x14ac:dyDescent="0.3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</row>
    <row r="86" spans="1:118" s="203" customFormat="1" ht="13.9" x14ac:dyDescent="0.3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</row>
    <row r="87" spans="1:118" s="203" customFormat="1" ht="13.9" x14ac:dyDescent="0.3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</row>
    <row r="88" spans="1:118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1:118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1:118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</sheetData>
  <mergeCells count="99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CJ3:CJ4"/>
    <mergeCell ref="CI3:CI4"/>
    <mergeCell ref="CE3:CE4"/>
    <mergeCell ref="DB3:DC3"/>
    <mergeCell ref="CW3:DA3"/>
    <mergeCell ref="CV3:CV4"/>
    <mergeCell ref="CP3:CP4"/>
    <mergeCell ref="CQ3:CQ4"/>
    <mergeCell ref="CR3:CR4"/>
    <mergeCell ref="CS3:CS4"/>
    <mergeCell ref="CT3:CT4"/>
    <mergeCell ref="CU3:C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N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0" width="9.7109375" customWidth="1"/>
    <col min="101" max="105" width="9.5703125" customWidth="1"/>
    <col min="106" max="106" width="9" customWidth="1"/>
    <col min="107" max="107" width="10" customWidth="1"/>
    <col min="108" max="118" width="11.42578125" style="203"/>
  </cols>
  <sheetData>
    <row r="1" spans="1:117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D1" s="200"/>
      <c r="DE1" s="200"/>
      <c r="DF1" s="200"/>
      <c r="DG1" s="200"/>
      <c r="DH1" s="200"/>
      <c r="DI1" s="200"/>
      <c r="DJ1" s="200"/>
      <c r="DK1" s="200"/>
      <c r="DL1" s="200"/>
      <c r="DM1" s="200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290"/>
      <c r="CX2" s="290"/>
      <c r="CY2" s="290"/>
      <c r="CZ2" s="290"/>
      <c r="DA2" s="290"/>
      <c r="DB2" s="8"/>
      <c r="DC2" s="8"/>
      <c r="DD2" s="200"/>
      <c r="DE2" s="200"/>
      <c r="DF2" s="200"/>
      <c r="DG2" s="200"/>
      <c r="DH2" s="200"/>
      <c r="DI2" s="200"/>
      <c r="DJ2" s="200"/>
      <c r="DK2" s="200"/>
      <c r="DL2" s="200"/>
      <c r="DM2" s="200"/>
    </row>
    <row r="3" spans="1:117" ht="13.5" customHeight="1" x14ac:dyDescent="0.25">
      <c r="C3" s="15"/>
      <c r="D3" s="94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46" t="str">
        <f>+entero!CV3</f>
        <v>Semana 1°</v>
      </c>
      <c r="CW3" s="939" t="str">
        <f>+entero!CW3</f>
        <v>Semana 2°</v>
      </c>
      <c r="CX3" s="940"/>
      <c r="CY3" s="940"/>
      <c r="CZ3" s="940"/>
      <c r="DA3" s="941"/>
      <c r="DB3" s="942" t="s">
        <v>33</v>
      </c>
      <c r="DC3" s="943"/>
      <c r="DD3" s="200"/>
      <c r="DE3" s="200"/>
      <c r="DF3" s="200"/>
      <c r="DG3" s="200"/>
      <c r="DH3" s="200"/>
      <c r="DI3" s="200"/>
      <c r="DJ3" s="200"/>
      <c r="DK3" s="200"/>
      <c r="DL3" s="200"/>
      <c r="DM3" s="200"/>
    </row>
    <row r="4" spans="1:117" ht="24.75" customHeight="1" thickBot="1" x14ac:dyDescent="0.25">
      <c r="C4" s="20"/>
      <c r="D4" s="949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7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306">
        <v>42685</v>
      </c>
      <c r="DB4" s="81" t="s">
        <v>19</v>
      </c>
      <c r="DC4" s="97" t="s">
        <v>202</v>
      </c>
      <c r="DD4" s="200"/>
      <c r="DE4" s="200"/>
      <c r="DF4" s="200"/>
      <c r="DG4" s="200"/>
      <c r="DH4" s="200"/>
      <c r="DI4" s="200"/>
      <c r="DJ4" s="200"/>
      <c r="DK4" s="200"/>
      <c r="DL4" s="200"/>
      <c r="DM4" s="200"/>
    </row>
    <row r="5" spans="1:117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316"/>
      <c r="CX5" s="51"/>
      <c r="CY5" s="51"/>
      <c r="CZ5" s="51"/>
      <c r="DA5" s="317"/>
      <c r="DB5" s="82"/>
      <c r="DC5" s="52"/>
      <c r="DD5" s="200"/>
      <c r="DE5" s="200"/>
      <c r="DF5" s="200"/>
      <c r="DG5" s="200"/>
      <c r="DH5" s="200"/>
      <c r="DI5" s="200"/>
      <c r="DJ5" s="200"/>
      <c r="DK5" s="200"/>
      <c r="DL5" s="200"/>
      <c r="DM5" s="200"/>
    </row>
    <row r="6" spans="1:117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22977.299129427542</v>
      </c>
      <c r="CV6" s="454">
        <f>+entero!CV54</f>
        <v>23341.203527978563</v>
      </c>
      <c r="CW6" s="567">
        <f>+entero!CW54</f>
        <v>23246.063389420251</v>
      </c>
      <c r="CX6" s="568">
        <f>+entero!CX54</f>
        <v>23249.821418147651</v>
      </c>
      <c r="CY6" s="568">
        <f>+entero!CY54</f>
        <v>23230.749432745328</v>
      </c>
      <c r="CZ6" s="568">
        <f>+entero!CZ54</f>
        <v>23263.669278768641</v>
      </c>
      <c r="DA6" s="569">
        <f>+entero!DA54</f>
        <v>23214.528219427535</v>
      </c>
      <c r="DB6" s="567">
        <f>+entero!DB54</f>
        <v>-126.67530855102814</v>
      </c>
      <c r="DC6" s="918">
        <f>+entero!DC54</f>
        <v>-0.54271112626727014</v>
      </c>
      <c r="DD6" s="200"/>
      <c r="DE6" s="200"/>
      <c r="DF6" s="200"/>
      <c r="DG6" s="200"/>
      <c r="DH6" s="200"/>
      <c r="DI6" s="200"/>
      <c r="DJ6" s="200"/>
      <c r="DK6" s="200"/>
      <c r="DL6" s="200"/>
      <c r="DM6" s="200"/>
    </row>
    <row r="7" spans="1:117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83.972025902449261</v>
      </c>
      <c r="CV7" s="597">
        <f>+entero!CV55</f>
        <v>84.201310836064025</v>
      </c>
      <c r="CW7" s="598">
        <f>+entero!CW55</f>
        <v>84.161212280633094</v>
      </c>
      <c r="CX7" s="599">
        <f>+entero!CX55</f>
        <v>84.121953573564781</v>
      </c>
      <c r="CY7" s="599">
        <f>+entero!CY55</f>
        <v>84.127569080075745</v>
      </c>
      <c r="CZ7" s="599">
        <f>+entero!CZ55</f>
        <v>84.182770704325776</v>
      </c>
      <c r="DA7" s="600">
        <f>+entero!DA55</f>
        <v>84.165249558047165</v>
      </c>
      <c r="DB7" s="598">
        <f>+entero!DB55</f>
        <v>-3.6061278016859433E-2</v>
      </c>
      <c r="DC7" s="600">
        <f>+entero!DC55</f>
        <v>-4.2827454417038169E-2</v>
      </c>
      <c r="DD7" s="200"/>
      <c r="DE7" s="200"/>
      <c r="DF7" s="200"/>
      <c r="DG7" s="200"/>
      <c r="DH7" s="200"/>
      <c r="DI7" s="200"/>
      <c r="DJ7" s="200"/>
      <c r="DK7" s="200"/>
      <c r="DL7" s="200"/>
      <c r="DM7" s="200"/>
    </row>
    <row r="8" spans="1:117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21809.754603238034</v>
      </c>
      <c r="CV8" s="454">
        <f>+entero!CV56</f>
        <v>22175.670755958155</v>
      </c>
      <c r="CW8" s="567">
        <f>+entero!CW56</f>
        <v>22079.67511086923</v>
      </c>
      <c r="CX8" s="568">
        <f>+entero!CX56</f>
        <v>22083.160312832784</v>
      </c>
      <c r="CY8" s="568">
        <f>+entero!CY56</f>
        <v>22063.786491920247</v>
      </c>
      <c r="CZ8" s="568">
        <f>+entero!CZ56</f>
        <v>22096.503190480013</v>
      </c>
      <c r="DA8" s="569">
        <f>+entero!DA56</f>
        <v>22047.361887526666</v>
      </c>
      <c r="DB8" s="567">
        <f>+entero!DB56</f>
        <v>-128.30886843148983</v>
      </c>
      <c r="DC8" s="918">
        <f>+entero!DC56</f>
        <v>-0.57860197260105606</v>
      </c>
      <c r="DD8" s="455"/>
      <c r="DE8" s="200"/>
      <c r="DF8" s="200"/>
      <c r="DG8" s="200"/>
      <c r="DH8" s="200"/>
      <c r="DI8" s="200"/>
      <c r="DJ8" s="200"/>
      <c r="DK8" s="200"/>
      <c r="DL8" s="200"/>
      <c r="DM8" s="200"/>
    </row>
    <row r="9" spans="1:117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83.334310095510318</v>
      </c>
      <c r="CV9" s="597">
        <f>+entero!CV57</f>
        <v>83.581710602174326</v>
      </c>
      <c r="CW9" s="598">
        <f>+entero!CW57</f>
        <v>83.486476331434162</v>
      </c>
      <c r="CX9" s="599">
        <f>+entero!CX57</f>
        <v>83.446311421802037</v>
      </c>
      <c r="CY9" s="599">
        <f>+entero!CY57</f>
        <v>83.454445054517706</v>
      </c>
      <c r="CZ9" s="599">
        <f>+entero!CZ57</f>
        <v>83.461216021321889</v>
      </c>
      <c r="DA9" s="600">
        <f>+entero!DA57</f>
        <v>83.443275363870157</v>
      </c>
      <c r="DB9" s="598">
        <f>+entero!DB57</f>
        <v>-0.13843523830416871</v>
      </c>
      <c r="DC9" s="600">
        <f>+entero!DC57</f>
        <v>-0.1656286253377659</v>
      </c>
      <c r="DD9" s="455"/>
      <c r="DE9" s="200"/>
      <c r="DF9" s="200"/>
      <c r="DG9" s="200"/>
      <c r="DH9" s="200"/>
      <c r="DI9" s="200"/>
      <c r="DJ9" s="200"/>
      <c r="DK9" s="200"/>
      <c r="DL9" s="200"/>
      <c r="DM9" s="200"/>
    </row>
    <row r="10" spans="1:117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318"/>
      <c r="CX10" s="89"/>
      <c r="CY10" s="89"/>
      <c r="CZ10" s="89"/>
      <c r="DA10" s="319"/>
      <c r="DB10" s="318"/>
      <c r="DC10" s="319"/>
      <c r="DD10" s="455"/>
      <c r="DE10" s="200"/>
      <c r="DF10" s="200"/>
      <c r="DG10" s="200"/>
      <c r="DH10" s="200"/>
      <c r="DI10" s="200"/>
      <c r="DJ10" s="200"/>
      <c r="DK10" s="200"/>
      <c r="DL10" s="200"/>
      <c r="DM10" s="200"/>
    </row>
    <row r="11" spans="1:117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4708.6097623008909</v>
      </c>
      <c r="CV11" s="454">
        <f>+entero!CV59</f>
        <v>4892.4526141886454</v>
      </c>
      <c r="CW11" s="567">
        <f>+entero!CW59</f>
        <v>4860.3255819000151</v>
      </c>
      <c r="CX11" s="568">
        <f>+entero!CX59</f>
        <v>4853.9639426434551</v>
      </c>
      <c r="CY11" s="568">
        <f>+entero!CY59</f>
        <v>4843.8788234641552</v>
      </c>
      <c r="CZ11" s="568">
        <f>+entero!CZ59</f>
        <v>4892.6180237950593</v>
      </c>
      <c r="DA11" s="569">
        <f>+entero!DA59</f>
        <v>4846.8286738766919</v>
      </c>
      <c r="DB11" s="567">
        <f>+entero!DB59</f>
        <v>-45.623940311953447</v>
      </c>
      <c r="DC11" s="918">
        <f>+entero!DC59</f>
        <v>-0.93253719371014787</v>
      </c>
      <c r="DD11" s="455"/>
      <c r="DE11" s="200"/>
      <c r="DF11" s="200"/>
      <c r="DG11" s="200"/>
      <c r="DH11" s="200"/>
      <c r="DI11" s="200"/>
      <c r="DJ11" s="200"/>
      <c r="DK11" s="200"/>
      <c r="DL11" s="200"/>
      <c r="DM11" s="200"/>
    </row>
    <row r="12" spans="1:117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75.300845899646646</v>
      </c>
      <c r="CV12" s="597">
        <f>+entero!CV60</f>
        <v>76.607699950688499</v>
      </c>
      <c r="CW12" s="598">
        <f>+entero!CW60</f>
        <v>76.760928085409475</v>
      </c>
      <c r="CX12" s="599">
        <f>+entero!CX60</f>
        <v>76.584488960928923</v>
      </c>
      <c r="CY12" s="599">
        <f>+entero!CY60</f>
        <v>76.560882758469333</v>
      </c>
      <c r="CZ12" s="599">
        <f>+entero!CZ60</f>
        <v>77.021165025667855</v>
      </c>
      <c r="DA12" s="600">
        <f>+entero!DA60</f>
        <v>76.963785057539368</v>
      </c>
      <c r="DB12" s="598">
        <f>+entero!DB60</f>
        <v>0.35608510685086969</v>
      </c>
      <c r="DC12" s="600">
        <f>+entero!DC60</f>
        <v>0.46481633971529046</v>
      </c>
      <c r="DD12" s="455"/>
      <c r="DE12" s="200"/>
      <c r="DF12" s="200"/>
      <c r="DG12" s="200"/>
      <c r="DH12" s="200"/>
      <c r="DI12" s="200"/>
      <c r="DJ12" s="200"/>
      <c r="DK12" s="200"/>
      <c r="DL12" s="200"/>
      <c r="DM12" s="200"/>
    </row>
    <row r="13" spans="1:117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318"/>
      <c r="CX13" s="89"/>
      <c r="CY13" s="89"/>
      <c r="CZ13" s="89"/>
      <c r="DA13" s="319"/>
      <c r="DB13" s="318"/>
      <c r="DC13" s="319"/>
      <c r="DD13" s="455"/>
      <c r="DE13" s="200"/>
      <c r="DF13" s="200"/>
      <c r="DG13" s="200"/>
      <c r="DH13" s="200"/>
      <c r="DI13" s="200"/>
      <c r="DJ13" s="200"/>
      <c r="DK13" s="200"/>
      <c r="DL13" s="200"/>
      <c r="DM13" s="200"/>
    </row>
    <row r="14" spans="1:117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7310.0255214491654</v>
      </c>
      <c r="CV14" s="454">
        <f>+entero!CV62</f>
        <v>7509.526776678028</v>
      </c>
      <c r="CW14" s="567">
        <f>+entero!CW62</f>
        <v>7440.8616811124293</v>
      </c>
      <c r="CX14" s="568">
        <f>+entero!CX62</f>
        <v>7444.1817612246741</v>
      </c>
      <c r="CY14" s="568">
        <f>+entero!CY62</f>
        <v>7424.0108556824007</v>
      </c>
      <c r="CZ14" s="568">
        <f>+entero!CZ62</f>
        <v>7381.8795678427487</v>
      </c>
      <c r="DA14" s="569">
        <f>+entero!DA62</f>
        <v>7384.4307628165116</v>
      </c>
      <c r="DB14" s="567">
        <f>+entero!DB62</f>
        <v>-125.09601386151644</v>
      </c>
      <c r="DC14" s="918">
        <f>+entero!DC62</f>
        <v>-1.6658308516859011</v>
      </c>
      <c r="DD14" s="455"/>
      <c r="DE14" s="200"/>
      <c r="DF14" s="200"/>
      <c r="DG14" s="200"/>
      <c r="DH14" s="200"/>
      <c r="DI14" s="200"/>
      <c r="DJ14" s="200"/>
      <c r="DK14" s="200"/>
      <c r="DL14" s="200"/>
      <c r="DM14" s="200"/>
    </row>
    <row r="15" spans="1:117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76.947471460666463</v>
      </c>
      <c r="CV15" s="597">
        <f>+entero!CV63</f>
        <v>77.474652331963142</v>
      </c>
      <c r="CW15" s="598">
        <f>+entero!CW63</f>
        <v>77.243344000399077</v>
      </c>
      <c r="CX15" s="599">
        <f>+entero!CX63</f>
        <v>77.243025665951293</v>
      </c>
      <c r="CY15" s="599">
        <f>+entero!CY63</f>
        <v>77.233954550458066</v>
      </c>
      <c r="CZ15" s="599">
        <f>+entero!CZ63</f>
        <v>77.104020566810931</v>
      </c>
      <c r="DA15" s="600">
        <f>+entero!DA63</f>
        <v>77.063959984119634</v>
      </c>
      <c r="DB15" s="598">
        <f>+entero!DB63</f>
        <v>-0.41069234784350783</v>
      </c>
      <c r="DC15" s="600">
        <f>+entero!DC63</f>
        <v>-0.53009898783897835</v>
      </c>
      <c r="DD15" s="455"/>
      <c r="DE15" s="200"/>
      <c r="DF15" s="200"/>
      <c r="DG15" s="200"/>
      <c r="DH15" s="200"/>
      <c r="DI15" s="200"/>
      <c r="DJ15" s="200"/>
      <c r="DK15" s="200"/>
      <c r="DL15" s="200"/>
      <c r="DM15" s="200"/>
    </row>
    <row r="16" spans="1:117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318"/>
      <c r="CX16" s="89"/>
      <c r="CY16" s="89"/>
      <c r="CZ16" s="89"/>
      <c r="DA16" s="319"/>
      <c r="DB16" s="318"/>
      <c r="DC16" s="319"/>
      <c r="DD16" s="455"/>
      <c r="DE16" s="200"/>
      <c r="DF16" s="200"/>
      <c r="DG16" s="200"/>
      <c r="DH16" s="200"/>
      <c r="DI16" s="200"/>
      <c r="DJ16" s="200"/>
      <c r="DK16" s="200"/>
      <c r="DL16" s="200"/>
      <c r="DM16" s="200"/>
    </row>
    <row r="17" spans="1:117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9041.9110594533449</v>
      </c>
      <c r="CV17" s="454">
        <f>+entero!CV65</f>
        <v>9025.3486320131142</v>
      </c>
      <c r="CW17" s="567">
        <f>+entero!CW65</f>
        <v>9018.4431757507245</v>
      </c>
      <c r="CX17" s="568">
        <f>+entero!CX65</f>
        <v>9028.6153980539293</v>
      </c>
      <c r="CY17" s="568">
        <f>+entero!CY65</f>
        <v>9040.4536575626753</v>
      </c>
      <c r="CZ17" s="568">
        <f>+entero!CZ65</f>
        <v>9053.5804603513043</v>
      </c>
      <c r="DA17" s="569">
        <f>+entero!DA65</f>
        <v>9051.7818487448931</v>
      </c>
      <c r="DB17" s="567">
        <f>+entero!DB65</f>
        <v>26.433216731778884</v>
      </c>
      <c r="DC17" s="918">
        <f>+entero!DC65</f>
        <v>0.29287751431583686</v>
      </c>
      <c r="DD17" s="455"/>
      <c r="DE17" s="200"/>
      <c r="DF17" s="200"/>
      <c r="DG17" s="200"/>
      <c r="DH17" s="200"/>
      <c r="DI17" s="200"/>
      <c r="DJ17" s="200"/>
      <c r="DK17" s="200"/>
      <c r="DL17" s="200"/>
      <c r="DM17" s="200"/>
    </row>
    <row r="18" spans="1:117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93.81408099526378</v>
      </c>
      <c r="CV18" s="597">
        <f>+entero!CV66</f>
        <v>93.845734076681296</v>
      </c>
      <c r="CW18" s="598">
        <f>+entero!CW66</f>
        <v>93.848122399289622</v>
      </c>
      <c r="CX18" s="599">
        <f>+entero!CX66</f>
        <v>93.838384572769783</v>
      </c>
      <c r="CY18" s="599">
        <f>+entero!CY66</f>
        <v>93.847038774986402</v>
      </c>
      <c r="CZ18" s="599">
        <f>+entero!CZ66</f>
        <v>93.845897280215127</v>
      </c>
      <c r="DA18" s="600">
        <f>+entero!DA66</f>
        <v>93.846132261503712</v>
      </c>
      <c r="DB18" s="598">
        <f>+entero!DB66</f>
        <v>3.9818482241571473E-4</v>
      </c>
      <c r="DC18" s="600">
        <f>+entero!DC66</f>
        <v>4.2429720044090402E-4</v>
      </c>
      <c r="DD18" s="455"/>
      <c r="DE18" s="200"/>
      <c r="DF18" s="200"/>
      <c r="DG18" s="200"/>
      <c r="DH18" s="200"/>
      <c r="DI18" s="200"/>
      <c r="DJ18" s="200"/>
      <c r="DK18" s="200"/>
      <c r="DL18" s="200"/>
      <c r="DM18" s="200"/>
    </row>
    <row r="19" spans="1:117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318"/>
      <c r="CX19" s="89"/>
      <c r="CY19" s="89"/>
      <c r="CZ19" s="89"/>
      <c r="DA19" s="319"/>
      <c r="DB19" s="318"/>
      <c r="DC19" s="319"/>
      <c r="DD19" s="455"/>
      <c r="DE19" s="200"/>
      <c r="DF19" s="200"/>
      <c r="DG19" s="200"/>
      <c r="DH19" s="200"/>
      <c r="DI19" s="200"/>
      <c r="DJ19" s="200"/>
      <c r="DK19" s="200"/>
      <c r="DL19" s="200"/>
      <c r="DM19" s="200"/>
    </row>
    <row r="20" spans="1:117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749.20826003463355</v>
      </c>
      <c r="CV20" s="454">
        <f>+entero!CV68</f>
        <v>748.34273307836531</v>
      </c>
      <c r="CW20" s="567">
        <f>+entero!CW68</f>
        <v>760.04467210606197</v>
      </c>
      <c r="CX20" s="568">
        <f>+entero!CX68</f>
        <v>756.39921091072688</v>
      </c>
      <c r="CY20" s="568">
        <f>+entero!CY68</f>
        <v>755.44315521101817</v>
      </c>
      <c r="CZ20" s="568">
        <f>+entero!CZ68</f>
        <v>768.42513849090187</v>
      </c>
      <c r="DA20" s="569">
        <f>+entero!DA68</f>
        <v>764.32060208856933</v>
      </c>
      <c r="DB20" s="567">
        <f>+entero!DB68</f>
        <v>15.977869010204017</v>
      </c>
      <c r="DC20" s="918">
        <f>+entero!DC68</f>
        <v>2.1351004431455989</v>
      </c>
      <c r="DD20" s="455"/>
      <c r="DE20" s="200"/>
      <c r="DF20" s="200"/>
      <c r="DG20" s="200"/>
      <c r="DH20" s="200"/>
      <c r="DI20" s="200"/>
      <c r="DJ20" s="200"/>
      <c r="DK20" s="200"/>
      <c r="DL20" s="200"/>
      <c r="DM20" s="200"/>
    </row>
    <row r="21" spans="1:117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82.97209965622217</v>
      </c>
      <c r="CV21" s="597">
        <f>+entero!CV69</f>
        <v>82.698598266734251</v>
      </c>
      <c r="CW21" s="598">
        <f>+entero!CW69</f>
        <v>81.473585474317005</v>
      </c>
      <c r="CX21" s="599">
        <f>+entero!CX69</f>
        <v>81.460920062754099</v>
      </c>
      <c r="CY21" s="599">
        <f>+entero!CY69</f>
        <v>81.390113591527708</v>
      </c>
      <c r="CZ21" s="599">
        <f>+entero!CZ69</f>
        <v>80.088498364435821</v>
      </c>
      <c r="DA21" s="600">
        <f>+entero!DA69</f>
        <v>80.22988690765078</v>
      </c>
      <c r="DB21" s="598">
        <f>+entero!DB69</f>
        <v>-2.4687113590834713</v>
      </c>
      <c r="DC21" s="600">
        <f>+entero!DC69</f>
        <v>-2.9851912980688566</v>
      </c>
      <c r="DD21" s="455"/>
      <c r="DE21" s="200"/>
      <c r="DF21" s="200"/>
      <c r="DG21" s="200"/>
      <c r="DH21" s="200"/>
      <c r="DI21" s="200"/>
      <c r="DJ21" s="200"/>
      <c r="DK21" s="200"/>
      <c r="DL21" s="200"/>
      <c r="DM21" s="200"/>
    </row>
    <row r="22" spans="1:117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318"/>
      <c r="CX22" s="89"/>
      <c r="CY22" s="89"/>
      <c r="CZ22" s="89"/>
      <c r="DA22" s="319"/>
      <c r="DB22" s="318"/>
      <c r="DC22" s="319"/>
      <c r="DD22" s="455"/>
      <c r="DE22" s="200"/>
      <c r="DF22" s="200"/>
      <c r="DG22" s="200"/>
      <c r="DH22" s="200"/>
      <c r="DI22" s="200"/>
      <c r="DJ22" s="200"/>
      <c r="DK22" s="200"/>
      <c r="DL22" s="200"/>
      <c r="DM22" s="200"/>
    </row>
    <row r="23" spans="1:117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5288.1444542843146</v>
      </c>
      <c r="CW23" s="567">
        <f>+entero!CW71</f>
        <v>5277.7545095545902</v>
      </c>
      <c r="CX23" s="568">
        <f>+entero!CX71</f>
        <v>5224.5911905290259</v>
      </c>
      <c r="CY23" s="568">
        <f>+entero!CY71</f>
        <v>5226.2316130671315</v>
      </c>
      <c r="CZ23" s="568">
        <f>+entero!CZ71</f>
        <v>5226.2316130671315</v>
      </c>
      <c r="DA23" s="569">
        <f>+entero!DA71</f>
        <v>5226.2316130671315</v>
      </c>
      <c r="DB23" s="567">
        <f>+entero!DB71</f>
        <v>-61.912841217183086</v>
      </c>
      <c r="DC23" s="918">
        <f>+entero!DC71</f>
        <v>-1.1707857406773936</v>
      </c>
      <c r="DD23" s="455"/>
      <c r="DE23" s="200"/>
      <c r="DF23" s="200"/>
      <c r="DG23" s="200"/>
      <c r="DH23" s="200"/>
      <c r="DI23" s="200"/>
      <c r="DJ23" s="200"/>
      <c r="DK23" s="200"/>
      <c r="DL23" s="200"/>
      <c r="DM23" s="200"/>
    </row>
    <row r="24" spans="1:117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2017.6039450546648</v>
      </c>
      <c r="CW24" s="567">
        <f>+entero!CW72</f>
        <v>2002.3210254781345</v>
      </c>
      <c r="CX24" s="568">
        <f>+entero!CX72</f>
        <v>1941.3000649941689</v>
      </c>
      <c r="CY24" s="568">
        <f>+entero!CY72</f>
        <v>1951.7914576231778</v>
      </c>
      <c r="CZ24" s="568">
        <f>+entero!CZ72</f>
        <v>1951.7914576231778</v>
      </c>
      <c r="DA24" s="569">
        <f>+entero!DA72</f>
        <v>1951.7914576231778</v>
      </c>
      <c r="DB24" s="567">
        <f>+entero!DB72</f>
        <v>-65.812487431486943</v>
      </c>
      <c r="DC24" s="918">
        <f>+entero!DC72</f>
        <v>-3.2619131020634407</v>
      </c>
      <c r="DD24" s="455"/>
      <c r="DE24" s="200"/>
      <c r="DF24" s="200"/>
      <c r="DG24" s="200"/>
      <c r="DH24" s="200"/>
      <c r="DI24" s="200"/>
      <c r="DJ24" s="200"/>
      <c r="DK24" s="200"/>
      <c r="DL24" s="200"/>
      <c r="DM24" s="200"/>
    </row>
    <row r="25" spans="1:117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607.55198599708456</v>
      </c>
      <c r="CW25" s="567">
        <f>+entero!CW73</f>
        <v>607.55202634256557</v>
      </c>
      <c r="CX25" s="568">
        <f>+entero!CX73</f>
        <v>620.42360281632637</v>
      </c>
      <c r="CY25" s="568">
        <f>+entero!CY73</f>
        <v>620.42361580466456</v>
      </c>
      <c r="CZ25" s="568">
        <f>+entero!CZ73</f>
        <v>620.42361580466456</v>
      </c>
      <c r="DA25" s="569">
        <f>+entero!DA73</f>
        <v>620.42361580466456</v>
      </c>
      <c r="DB25" s="567">
        <f>+entero!DB73</f>
        <v>12.871629807580007</v>
      </c>
      <c r="DC25" s="918">
        <f>+entero!DC73</f>
        <v>2.118605502779447</v>
      </c>
      <c r="DD25" s="455"/>
      <c r="DE25" s="200"/>
      <c r="DF25" s="200"/>
      <c r="DG25" s="200"/>
      <c r="DH25" s="200"/>
      <c r="DI25" s="200"/>
      <c r="DJ25" s="200"/>
      <c r="DK25" s="200"/>
      <c r="DL25" s="200"/>
      <c r="DM25" s="200"/>
    </row>
    <row r="26" spans="1:117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792.11434864256557</v>
      </c>
      <c r="CW26" s="567">
        <f>+entero!CW74</f>
        <v>607.55202634256557</v>
      </c>
      <c r="CX26" s="568">
        <f>+entero!CX74</f>
        <v>620.42360281632637</v>
      </c>
      <c r="CY26" s="568">
        <f>+entero!CY74</f>
        <v>620.42361580466456</v>
      </c>
      <c r="CZ26" s="568">
        <f>+entero!CZ74</f>
        <v>620.42361580466456</v>
      </c>
      <c r="DA26" s="569">
        <f>+entero!DA74</f>
        <v>620.42361580466456</v>
      </c>
      <c r="DB26" s="567">
        <f>+entero!DB74</f>
        <v>-171.69073283790101</v>
      </c>
      <c r="DC26" s="918">
        <f>+entero!DC74</f>
        <v>-21.674993406207676</v>
      </c>
      <c r="DD26" s="455"/>
      <c r="DE26" s="200"/>
      <c r="DF26" s="200"/>
      <c r="DG26" s="200"/>
      <c r="DH26" s="200"/>
      <c r="DI26" s="200"/>
      <c r="DJ26" s="200"/>
      <c r="DK26" s="200"/>
      <c r="DL26" s="200"/>
      <c r="DM26" s="200"/>
    </row>
    <row r="27" spans="1:117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1870.8741745900002</v>
      </c>
      <c r="CW27" s="567">
        <f>+entero!CW75</f>
        <v>1870.9025815600005</v>
      </c>
      <c r="CX27" s="568">
        <f>+entero!CX75</f>
        <v>1865.3292901200002</v>
      </c>
      <c r="CY27" s="568">
        <f>+entero!CY75</f>
        <v>1865.3099120000002</v>
      </c>
      <c r="CZ27" s="568">
        <f>+entero!CZ75</f>
        <v>1865.3099120000002</v>
      </c>
      <c r="DA27" s="569">
        <f>+entero!DA75</f>
        <v>1865.3099120000002</v>
      </c>
      <c r="DB27" s="567">
        <f>+entero!DB75</f>
        <v>-5.5642625899999985</v>
      </c>
      <c r="DC27" s="918">
        <f>+entero!DC75</f>
        <v>-0.29741511564878031</v>
      </c>
      <c r="DD27" s="455"/>
      <c r="DE27" s="200"/>
      <c r="DF27" s="200"/>
      <c r="DG27" s="200"/>
      <c r="DH27" s="200"/>
      <c r="DI27" s="200"/>
      <c r="DJ27" s="200"/>
      <c r="DK27" s="200"/>
      <c r="DL27" s="200"/>
      <c r="DM27" s="200"/>
    </row>
    <row r="28" spans="1:117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1415.8370397340877</v>
      </c>
      <c r="CW28" s="567">
        <f>+entero!CW76</f>
        <v>1405.417776787179</v>
      </c>
      <c r="CX28" s="568">
        <f>+entero!CX76</f>
        <v>1347.6575288462243</v>
      </c>
      <c r="CY28" s="568">
        <f>+entero!CY76</f>
        <v>1347.232401729812</v>
      </c>
      <c r="CZ28" s="568">
        <f>+entero!CZ76</f>
        <v>1347.232401729812</v>
      </c>
      <c r="DA28" s="569">
        <f>+entero!DA76</f>
        <v>1347.232401729812</v>
      </c>
      <c r="DB28" s="567">
        <f>+entero!DB76</f>
        <v>-68.604638004275785</v>
      </c>
      <c r="DC28" s="918">
        <f>+entero!DC76</f>
        <v>-4.8455179571485596</v>
      </c>
      <c r="DD28" s="455"/>
      <c r="DE28" s="200"/>
      <c r="DF28" s="200"/>
      <c r="DG28" s="200"/>
      <c r="DH28" s="200"/>
      <c r="DI28" s="200"/>
      <c r="DJ28" s="200"/>
      <c r="DK28" s="200"/>
      <c r="DL28" s="200"/>
      <c r="DM28" s="200"/>
    </row>
    <row r="29" spans="1:117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1150.8791131115222</v>
      </c>
      <c r="CW29" s="567">
        <f>+entero!CW77</f>
        <v>1135.5953226332897</v>
      </c>
      <c r="CX29" s="568">
        <f>+entero!CX77</f>
        <v>1077.4749806776938</v>
      </c>
      <c r="CY29" s="568">
        <f>+entero!CY77</f>
        <v>1085.5551494205231</v>
      </c>
      <c r="CZ29" s="568">
        <f>+entero!CZ77</f>
        <v>1085.5551494205231</v>
      </c>
      <c r="DA29" s="569">
        <f>+entero!DA77</f>
        <v>1085.5551494205231</v>
      </c>
      <c r="DB29" s="567">
        <f>+entero!DB77</f>
        <v>-65.323963690999108</v>
      </c>
      <c r="DC29" s="918">
        <f>+entero!DC77</f>
        <v>-5.6760056679097222</v>
      </c>
      <c r="DD29" s="455"/>
      <c r="DE29" s="200"/>
      <c r="DF29" s="200"/>
      <c r="DG29" s="200"/>
      <c r="DH29" s="200"/>
      <c r="DI29" s="200"/>
      <c r="DJ29" s="200"/>
      <c r="DK29" s="200"/>
      <c r="DL29" s="200"/>
      <c r="DM29" s="200"/>
    </row>
    <row r="30" spans="1:117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264.95792662256559</v>
      </c>
      <c r="CW30" s="567">
        <f>+entero!CW78</f>
        <v>269.82245415388905</v>
      </c>
      <c r="CX30" s="568">
        <f>+entero!CX78</f>
        <v>270.18254816853062</v>
      </c>
      <c r="CY30" s="568">
        <f>+entero!CY78</f>
        <v>261.67725230928863</v>
      </c>
      <c r="CZ30" s="568">
        <f>+entero!CZ78</f>
        <v>261.67725230928863</v>
      </c>
      <c r="DA30" s="569">
        <f>+entero!DA78</f>
        <v>261.67725230928863</v>
      </c>
      <c r="DB30" s="567">
        <f>+entero!DB78</f>
        <v>-3.2806743132769611</v>
      </c>
      <c r="DC30" s="918">
        <f>+entero!DC78</f>
        <v>-1.2381868906870985</v>
      </c>
      <c r="DD30" s="455"/>
      <c r="DE30" s="200"/>
      <c r="DF30" s="200"/>
      <c r="DG30" s="200"/>
      <c r="DH30" s="200"/>
      <c r="DI30" s="200"/>
      <c r="DJ30" s="200"/>
      <c r="DK30" s="200"/>
      <c r="DL30" s="200"/>
      <c r="DM30" s="200"/>
    </row>
    <row r="31" spans="1:117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567">
        <f>+entero!CW79</f>
        <v>0</v>
      </c>
      <c r="CX31" s="568">
        <f>+entero!CX79</f>
        <v>0</v>
      </c>
      <c r="CY31" s="568">
        <f>+entero!CY79</f>
        <v>0</v>
      </c>
      <c r="CZ31" s="568">
        <f>+entero!CZ79</f>
        <v>0</v>
      </c>
      <c r="DA31" s="569">
        <f>+entero!DA79</f>
        <v>0</v>
      </c>
      <c r="DB31" s="567"/>
      <c r="DC31" s="918"/>
      <c r="DD31" s="455"/>
      <c r="DE31" s="200"/>
      <c r="DF31" s="200"/>
      <c r="DG31" s="200"/>
      <c r="DH31" s="200"/>
      <c r="DI31" s="200"/>
      <c r="DJ31" s="200"/>
      <c r="DK31" s="200"/>
      <c r="DL31" s="200"/>
      <c r="DM31" s="200"/>
    </row>
    <row r="32" spans="1:117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18791.431894232377</v>
      </c>
      <c r="CV32" s="454">
        <f>+entero!CV80</f>
        <v>18800.148042230918</v>
      </c>
      <c r="CW32" s="567">
        <f>+entero!CW80</f>
        <v>18755.55058930234</v>
      </c>
      <c r="CX32" s="568">
        <f>+entero!CX80</f>
        <v>18748.524267257158</v>
      </c>
      <c r="CY32" s="568">
        <f>+entero!CY80</f>
        <v>18749.585072542865</v>
      </c>
      <c r="CZ32" s="568">
        <f>+entero!CZ80</f>
        <v>18745.756709187186</v>
      </c>
      <c r="DA32" s="569">
        <f>+entero!DA80</f>
        <v>18734.017167455404</v>
      </c>
      <c r="DB32" s="567">
        <f>+entero!DB80</f>
        <v>-66.130874775513803</v>
      </c>
      <c r="DC32" s="918">
        <f>+entero!DC80</f>
        <v>-0.35175720226757745</v>
      </c>
      <c r="DD32" s="455"/>
      <c r="DE32" s="200"/>
      <c r="DF32" s="200"/>
      <c r="DG32" s="200"/>
      <c r="DH32" s="200"/>
      <c r="DI32" s="200"/>
      <c r="DJ32" s="200"/>
      <c r="DK32" s="200"/>
      <c r="DL32" s="200"/>
      <c r="DM32" s="200"/>
    </row>
    <row r="33" spans="1:117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318">
        <f>+entero!CW81</f>
        <v>0</v>
      </c>
      <c r="CX33" s="89">
        <f>+entero!CX81</f>
        <v>0</v>
      </c>
      <c r="CY33" s="89">
        <f>+entero!CY81</f>
        <v>0</v>
      </c>
      <c r="CZ33" s="89">
        <f>+entero!CZ81</f>
        <v>0</v>
      </c>
      <c r="DA33" s="319">
        <f>+entero!DA81</f>
        <v>0</v>
      </c>
      <c r="DB33" s="318">
        <f>+entero!DB81</f>
        <v>0</v>
      </c>
      <c r="DC33" s="319" t="e">
        <f>+entero!DC81</f>
        <v>#DIV/0!</v>
      </c>
      <c r="DD33" s="455"/>
      <c r="DE33" s="200"/>
      <c r="DF33" s="200"/>
      <c r="DG33" s="200"/>
      <c r="DH33" s="200"/>
      <c r="DI33" s="200"/>
      <c r="DJ33" s="200"/>
      <c r="DK33" s="200"/>
      <c r="DL33" s="200"/>
      <c r="DM33" s="200"/>
    </row>
    <row r="34" spans="1:117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96.749958934544793</v>
      </c>
      <c r="CV34" s="543">
        <f>+entero!CV82</f>
        <v>96.762937372113171</v>
      </c>
      <c r="CW34" s="544">
        <f>+entero!CW82</f>
        <v>96.765073640459605</v>
      </c>
      <c r="CX34" s="545">
        <f>+entero!CX82</f>
        <v>96.766307120066813</v>
      </c>
      <c r="CY34" s="545">
        <f>+entero!CY82</f>
        <v>96.769179548045201</v>
      </c>
      <c r="CZ34" s="545">
        <f>+entero!CZ82</f>
        <v>96.772586999915703</v>
      </c>
      <c r="DA34" s="546">
        <f>+entero!DA82</f>
        <v>96.7692957412699</v>
      </c>
      <c r="DB34" s="544">
        <f>+entero!DB82</f>
        <v>6.358369156728827E-3</v>
      </c>
      <c r="DC34" s="546">
        <f>+entero!DC82</f>
        <v>6.5710791026019066E-3</v>
      </c>
      <c r="DD34" s="455"/>
      <c r="DE34" s="200"/>
      <c r="DF34" s="200"/>
      <c r="DG34" s="200"/>
      <c r="DH34" s="200"/>
      <c r="DI34" s="200"/>
      <c r="DJ34" s="200"/>
      <c r="DK34" s="200"/>
      <c r="DL34" s="200"/>
      <c r="DM34" s="200"/>
    </row>
    <row r="35" spans="1:117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1"/>
      <c r="CY35" s="91"/>
      <c r="CZ35" s="91"/>
      <c r="DA35" s="313"/>
      <c r="DB35" s="90"/>
      <c r="DC35" s="603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</row>
    <row r="36" spans="1:11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4"/>
      <c r="CX36" s="4"/>
      <c r="CY36" s="4"/>
      <c r="CZ36" s="4"/>
      <c r="DA36" s="4"/>
      <c r="DB36" s="4"/>
      <c r="DC36" s="4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</row>
    <row r="37" spans="1:117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2"/>
      <c r="DC37" s="48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</row>
    <row r="38" spans="1:117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2"/>
      <c r="DC38" s="45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</row>
    <row r="39" spans="1:117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2"/>
      <c r="DC39" s="45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</row>
    <row r="40" spans="1:117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2"/>
      <c r="DC40" s="4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</row>
    <row r="41" spans="1:117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2"/>
      <c r="DC41" s="4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</row>
    <row r="42" spans="1:117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</row>
    <row r="43" spans="1:117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</row>
    <row r="44" spans="1:11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</row>
    <row r="45" spans="1:117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</row>
    <row r="46" spans="1:117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</row>
    <row r="47" spans="1:117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</row>
    <row r="48" spans="1:117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</row>
    <row r="49" spans="1:117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</row>
    <row r="50" spans="1:117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</row>
    <row r="51" spans="1:117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</row>
    <row r="52" spans="1:117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</row>
    <row r="53" spans="1:117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</row>
    <row r="54" spans="1:117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</row>
    <row r="55" spans="1:117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</row>
    <row r="56" spans="1:117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</row>
    <row r="57" spans="1:117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</row>
    <row r="58" spans="1:117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</row>
    <row r="59" spans="1:117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</row>
    <row r="60" spans="1:117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</row>
    <row r="61" spans="1:117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</row>
    <row r="62" spans="1:117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</row>
    <row r="63" spans="1:117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</row>
    <row r="64" spans="1:117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</row>
    <row r="65" spans="1:117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</row>
    <row r="66" spans="1:117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</row>
    <row r="67" spans="1:117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</row>
    <row r="68" spans="1:117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</row>
    <row r="69" spans="1:117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</row>
    <row r="70" spans="1:117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</row>
    <row r="71" spans="1:117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</row>
    <row r="72" spans="1:117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</row>
    <row r="73" spans="1:117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</row>
    <row r="74" spans="1:117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</row>
    <row r="75" spans="1:117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</row>
    <row r="76" spans="1:117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</row>
    <row r="77" spans="1:117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</row>
    <row r="78" spans="1:117" s="203" customFormat="1" ht="13.9" x14ac:dyDescent="0.3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</row>
    <row r="79" spans="1:117" s="203" customFormat="1" ht="13.9" x14ac:dyDescent="0.3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</row>
    <row r="80" spans="1:117" s="203" customFormat="1" ht="13.9" x14ac:dyDescent="0.3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</row>
    <row r="81" spans="1:117" s="203" customFormat="1" ht="13.9" x14ac:dyDescent="0.3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</row>
    <row r="82" spans="1:117" s="203" customFormat="1" ht="13.9" x14ac:dyDescent="0.3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</row>
    <row r="83" spans="1:117" s="203" customFormat="1" ht="13.9" x14ac:dyDescent="0.3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</row>
    <row r="84" spans="1:117" s="203" customFormat="1" ht="13.9" x14ac:dyDescent="0.3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</row>
    <row r="85" spans="1:117" s="203" customFormat="1" ht="13.9" x14ac:dyDescent="0.3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</row>
    <row r="86" spans="1:117" s="203" customFormat="1" ht="13.9" x14ac:dyDescent="0.3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</row>
    <row r="87" spans="1:117" s="203" customFormat="1" ht="13.9" x14ac:dyDescent="0.3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</row>
    <row r="88" spans="1:117" s="203" customFormat="1" ht="13.9" x14ac:dyDescent="0.3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</row>
    <row r="89" spans="1:117" s="203" customFormat="1" ht="13.9" x14ac:dyDescent="0.3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</row>
    <row r="90" spans="1:117" s="203" customFormat="1" ht="13.9" x14ac:dyDescent="0.3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0"/>
      <c r="DE90" s="200"/>
      <c r="DF90" s="200"/>
      <c r="DG90" s="200"/>
      <c r="DH90" s="200"/>
      <c r="DI90" s="200"/>
      <c r="DJ90" s="200"/>
      <c r="DK90" s="200"/>
      <c r="DL90" s="200"/>
      <c r="DM90" s="200"/>
    </row>
    <row r="91" spans="1:117" s="203" customFormat="1" ht="13.9" x14ac:dyDescent="0.3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0"/>
      <c r="DE91" s="200"/>
      <c r="DF91" s="200"/>
      <c r="DG91" s="200"/>
      <c r="DH91" s="200"/>
      <c r="DI91" s="200"/>
      <c r="DJ91" s="200"/>
      <c r="DK91" s="200"/>
      <c r="DL91" s="200"/>
      <c r="DM91" s="200"/>
    </row>
    <row r="92" spans="1:117" s="203" customFormat="1" ht="13.9" x14ac:dyDescent="0.3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0"/>
      <c r="DE92" s="200"/>
      <c r="DF92" s="200"/>
      <c r="DG92" s="200"/>
      <c r="DH92" s="200"/>
      <c r="DI92" s="200"/>
      <c r="DJ92" s="200"/>
      <c r="DK92" s="200"/>
      <c r="DL92" s="200"/>
      <c r="DM92" s="200"/>
    </row>
    <row r="93" spans="1:117" s="203" customFormat="1" ht="13.9" x14ac:dyDescent="0.3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0"/>
      <c r="DE93" s="200"/>
      <c r="DF93" s="200"/>
      <c r="DG93" s="200"/>
      <c r="DH93" s="200"/>
      <c r="DI93" s="200"/>
      <c r="DJ93" s="200"/>
      <c r="DK93" s="200"/>
      <c r="DL93" s="200"/>
      <c r="DM93" s="200"/>
    </row>
    <row r="94" spans="1:117" s="203" customFormat="1" ht="13.9" x14ac:dyDescent="0.3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0"/>
      <c r="DE94" s="200"/>
      <c r="DF94" s="200"/>
      <c r="DG94" s="200"/>
      <c r="DH94" s="200"/>
      <c r="DI94" s="200"/>
      <c r="DJ94" s="200"/>
      <c r="DK94" s="200"/>
      <c r="DL94" s="200"/>
      <c r="DM94" s="200"/>
    </row>
    <row r="95" spans="1:117" s="203" customFormat="1" ht="13.9" x14ac:dyDescent="0.3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0"/>
      <c r="DE95" s="200"/>
      <c r="DF95" s="200"/>
      <c r="DG95" s="200"/>
      <c r="DH95" s="200"/>
      <c r="DI95" s="200"/>
      <c r="DJ95" s="200"/>
      <c r="DK95" s="200"/>
      <c r="DL95" s="200"/>
      <c r="DM95" s="200"/>
    </row>
    <row r="96" spans="1:117" s="203" customFormat="1" ht="13.9" x14ac:dyDescent="0.3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0"/>
      <c r="DE96" s="200"/>
      <c r="DF96" s="200"/>
      <c r="DG96" s="200"/>
      <c r="DH96" s="200"/>
      <c r="DI96" s="200"/>
      <c r="DJ96" s="200"/>
      <c r="DK96" s="200"/>
      <c r="DL96" s="200"/>
      <c r="DM96" s="200"/>
    </row>
    <row r="97" spans="1:117" s="203" customFormat="1" ht="13.9" x14ac:dyDescent="0.3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0"/>
      <c r="DE97" s="200"/>
      <c r="DF97" s="200"/>
      <c r="DG97" s="200"/>
      <c r="DH97" s="200"/>
      <c r="DI97" s="200"/>
      <c r="DJ97" s="200"/>
      <c r="DK97" s="200"/>
      <c r="DL97" s="200"/>
      <c r="DM97" s="200"/>
    </row>
    <row r="98" spans="1:117" s="203" customFormat="1" ht="13.9" x14ac:dyDescent="0.3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0"/>
      <c r="DE98" s="200"/>
      <c r="DF98" s="200"/>
      <c r="DG98" s="200"/>
      <c r="DH98" s="200"/>
      <c r="DI98" s="200"/>
      <c r="DJ98" s="200"/>
      <c r="DK98" s="200"/>
      <c r="DL98" s="200"/>
      <c r="DM98" s="200"/>
    </row>
    <row r="99" spans="1:117" s="203" customFormat="1" ht="13.9" x14ac:dyDescent="0.3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0"/>
      <c r="DE99" s="200"/>
      <c r="DF99" s="200"/>
      <c r="DG99" s="200"/>
      <c r="DH99" s="200"/>
      <c r="DI99" s="200"/>
      <c r="DJ99" s="200"/>
      <c r="DK99" s="200"/>
      <c r="DL99" s="200"/>
      <c r="DM99" s="200"/>
    </row>
    <row r="100" spans="1:117" s="203" customFormat="1" ht="13.9" x14ac:dyDescent="0.3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0"/>
      <c r="DE100" s="200"/>
      <c r="DF100" s="200"/>
      <c r="DG100" s="200"/>
      <c r="DH100" s="200"/>
      <c r="DI100" s="200"/>
      <c r="DJ100" s="200"/>
      <c r="DK100" s="200"/>
      <c r="DL100" s="200"/>
      <c r="DM100" s="200"/>
    </row>
    <row r="101" spans="1:117" s="203" customFormat="1" ht="13.9" x14ac:dyDescent="0.3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0"/>
      <c r="DE101" s="200"/>
      <c r="DF101" s="200"/>
      <c r="DG101" s="200"/>
      <c r="DH101" s="200"/>
      <c r="DI101" s="200"/>
      <c r="DJ101" s="200"/>
      <c r="DK101" s="200"/>
      <c r="DL101" s="200"/>
      <c r="DM101" s="200"/>
    </row>
    <row r="102" spans="1:117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1:117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1:117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1:117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1:117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1:117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1:117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1:117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1:117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1:117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1:117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  <row r="180" spans="3:107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</row>
    <row r="181" spans="3:107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</row>
    <row r="182" spans="3:107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</row>
    <row r="183" spans="3:107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</row>
    <row r="184" spans="3:107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</row>
    <row r="185" spans="3:107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</row>
    <row r="186" spans="3:107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</row>
    <row r="187" spans="3:107" ht="13.9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</row>
    <row r="188" spans="3:107" ht="13.9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</row>
  </sheetData>
  <mergeCells count="99"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B3:DC3"/>
    <mergeCell ref="CW3:DA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I3:CI4"/>
    <mergeCell ref="CG3:CG4"/>
    <mergeCell ref="CD3:CD4"/>
    <mergeCell ref="CC3:CC4"/>
    <mergeCell ref="CB3:CB4"/>
    <mergeCell ref="CH3:CH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L3:CL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N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0" width="8.140625" customWidth="1"/>
    <col min="101" max="105" width="8" customWidth="1"/>
    <col min="106" max="106" width="8.42578125" bestFit="1" customWidth="1"/>
    <col min="107" max="107" width="10" customWidth="1"/>
    <col min="109" max="118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s="181" customFormat="1" ht="13.5" customHeight="1" x14ac:dyDescent="0.25">
      <c r="C3" s="182"/>
      <c r="D3" s="956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2" t="str">
        <f>+entero!CV3</f>
        <v>Semana 1°</v>
      </c>
      <c r="CW3" s="939" t="str">
        <f>+entero!CW3</f>
        <v>Semana 2°</v>
      </c>
      <c r="CX3" s="940"/>
      <c r="CY3" s="940"/>
      <c r="CZ3" s="940"/>
      <c r="DA3" s="941"/>
      <c r="DB3" s="954" t="s">
        <v>33</v>
      </c>
      <c r="DC3" s="955"/>
      <c r="DE3" s="209"/>
      <c r="DF3" s="209"/>
      <c r="DG3" s="209"/>
      <c r="DH3" s="209"/>
      <c r="DI3" s="209"/>
      <c r="DJ3" s="209"/>
      <c r="DK3" s="209"/>
      <c r="DL3" s="209"/>
      <c r="DM3" s="209"/>
      <c r="DN3" s="209"/>
    </row>
    <row r="4" spans="1:118" s="181" customFormat="1" ht="28.5" customHeight="1" thickBot="1" x14ac:dyDescent="0.25">
      <c r="C4" s="183"/>
      <c r="D4" s="957"/>
      <c r="E4" s="951"/>
      <c r="F4" s="951"/>
      <c r="G4" s="951"/>
      <c r="H4" s="951"/>
      <c r="I4" s="951"/>
      <c r="J4" s="951"/>
      <c r="K4" s="951"/>
      <c r="L4" s="951"/>
      <c r="M4" s="951"/>
      <c r="N4" s="951"/>
      <c r="O4" s="951"/>
      <c r="P4" s="951"/>
      <c r="Q4" s="951"/>
      <c r="R4" s="951"/>
      <c r="S4" s="951"/>
      <c r="T4" s="951"/>
      <c r="U4" s="951"/>
      <c r="V4" s="951"/>
      <c r="W4" s="951"/>
      <c r="X4" s="951"/>
      <c r="Y4" s="951"/>
      <c r="Z4" s="951"/>
      <c r="AA4" s="951"/>
      <c r="AB4" s="951"/>
      <c r="AC4" s="951"/>
      <c r="AD4" s="951"/>
      <c r="AE4" s="951"/>
      <c r="AF4" s="951"/>
      <c r="AG4" s="951"/>
      <c r="AH4" s="951"/>
      <c r="AI4" s="951"/>
      <c r="AJ4" s="951"/>
      <c r="AK4" s="951"/>
      <c r="AL4" s="951"/>
      <c r="AM4" s="951"/>
      <c r="AN4" s="951"/>
      <c r="AO4" s="951"/>
      <c r="AP4" s="951"/>
      <c r="AQ4" s="951"/>
      <c r="AR4" s="951"/>
      <c r="AS4" s="951"/>
      <c r="AT4" s="951"/>
      <c r="AU4" s="951"/>
      <c r="AV4" s="951"/>
      <c r="AW4" s="951"/>
      <c r="AX4" s="951"/>
      <c r="AY4" s="951"/>
      <c r="AZ4" s="951"/>
      <c r="BA4" s="951"/>
      <c r="BB4" s="951"/>
      <c r="BC4" s="951"/>
      <c r="BD4" s="951"/>
      <c r="BE4" s="951"/>
      <c r="BF4" s="951"/>
      <c r="BG4" s="951"/>
      <c r="BH4" s="951"/>
      <c r="BI4" s="951"/>
      <c r="BJ4" s="951"/>
      <c r="BK4" s="951"/>
      <c r="BL4" s="951"/>
      <c r="BM4" s="951"/>
      <c r="BN4" s="951"/>
      <c r="BO4" s="951"/>
      <c r="BP4" s="951"/>
      <c r="BQ4" s="951"/>
      <c r="BR4" s="951"/>
      <c r="BS4" s="951"/>
      <c r="BT4" s="951"/>
      <c r="BU4" s="951"/>
      <c r="BV4" s="951"/>
      <c r="BW4" s="951"/>
      <c r="BX4" s="951"/>
      <c r="BY4" s="951"/>
      <c r="BZ4" s="951"/>
      <c r="CA4" s="951"/>
      <c r="CB4" s="951"/>
      <c r="CC4" s="951"/>
      <c r="CD4" s="951"/>
      <c r="CE4" s="951"/>
      <c r="CF4" s="951"/>
      <c r="CG4" s="951"/>
      <c r="CH4" s="951"/>
      <c r="CI4" s="951"/>
      <c r="CJ4" s="951"/>
      <c r="CK4" s="951"/>
      <c r="CL4" s="951"/>
      <c r="CM4" s="951"/>
      <c r="CN4" s="951"/>
      <c r="CO4" s="951"/>
      <c r="CP4" s="951"/>
      <c r="CQ4" s="951"/>
      <c r="CR4" s="951"/>
      <c r="CS4" s="951"/>
      <c r="CT4" s="951"/>
      <c r="CU4" s="951"/>
      <c r="CV4" s="953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315">
        <v>42685</v>
      </c>
      <c r="DB4" s="184" t="s">
        <v>19</v>
      </c>
      <c r="DC4" s="185" t="s">
        <v>202</v>
      </c>
      <c r="DE4" s="209"/>
      <c r="DF4" s="209"/>
      <c r="DG4" s="209"/>
      <c r="DH4" s="209"/>
      <c r="DI4" s="209"/>
      <c r="DJ4" s="209"/>
      <c r="DK4" s="209"/>
      <c r="DL4" s="209"/>
      <c r="DM4" s="209"/>
      <c r="DN4" s="209"/>
    </row>
    <row r="5" spans="1:118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35">
        <v>7.5</v>
      </c>
      <c r="CX5" s="35">
        <v>7.5</v>
      </c>
      <c r="CY5" s="35">
        <v>7.5</v>
      </c>
      <c r="CZ5" s="35">
        <v>7.5</v>
      </c>
      <c r="DA5" s="35">
        <v>7.5</v>
      </c>
      <c r="DB5" s="80"/>
      <c r="DC5" s="36"/>
      <c r="DD5" s="3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904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486">
        <f>+entero!DA84</f>
        <v>6.96</v>
      </c>
      <c r="DB6" s="592">
        <f>+entero!DB84</f>
        <v>0</v>
      </c>
      <c r="DC6" s="486">
        <f>+entero!DC84</f>
        <v>0</v>
      </c>
      <c r="DD6" s="3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904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486">
        <f>+entero!DA85</f>
        <v>6.86</v>
      </c>
      <c r="DB7" s="592">
        <f>+entero!DB85</f>
        <v>0</v>
      </c>
      <c r="DC7" s="486">
        <f>+entero!DC85</f>
        <v>0</v>
      </c>
      <c r="DD7" s="3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8">
        <f>+entero!CW86</f>
        <v>6.9565643300481703</v>
      </c>
      <c r="CX8" s="539">
        <f>+entero!CX86</f>
        <v>6.9554731837611001</v>
      </c>
      <c r="CY8" s="539">
        <f>+entero!CY86</f>
        <v>6.957591064980619</v>
      </c>
      <c r="CZ8" s="539">
        <f>+entero!CZ86</f>
        <v>6.9351709839236788</v>
      </c>
      <c r="DA8" s="561">
        <f>+entero!DA86</f>
        <v>6.9547603785097261</v>
      </c>
      <c r="DB8" s="617">
        <f>+entero!DB86</f>
        <v>-1.5173283960896455E-3</v>
      </c>
      <c r="DC8" s="561">
        <f>+entero!DC86</f>
        <v>-2.1812360863382452E-2</v>
      </c>
      <c r="DD8" s="3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4"/>
      <c r="CW9" s="614"/>
      <c r="CX9" s="614"/>
      <c r="CY9" s="614"/>
      <c r="CZ9" s="614"/>
      <c r="DA9" s="905"/>
      <c r="DB9" s="617"/>
      <c r="DC9" s="561"/>
      <c r="DD9" s="3"/>
      <c r="DE9" s="21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906">
        <f>+entero!CW88</f>
        <v>2.1611699999999998</v>
      </c>
      <c r="CX10" s="903">
        <f>+entero!CX88</f>
        <v>2.1613699999999998</v>
      </c>
      <c r="CY10" s="903">
        <f>+entero!CY88</f>
        <v>2.1615700000000002</v>
      </c>
      <c r="CZ10" s="903">
        <f>+entero!CZ88</f>
        <v>2.1617700000000002</v>
      </c>
      <c r="DA10" s="487">
        <f>+entero!DA88</f>
        <v>2.1619799999999998</v>
      </c>
      <c r="DB10" s="592">
        <f>+entero!DB88</f>
        <v>1.4099999999999113E-3</v>
      </c>
      <c r="DC10" s="486">
        <f>+entero!DC88</f>
        <v>6.5260556242097145E-2</v>
      </c>
      <c r="DD10" s="3"/>
      <c r="DE10" s="211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4"/>
      <c r="CW11" s="614"/>
      <c r="CX11" s="614"/>
      <c r="CY11" s="614"/>
      <c r="CZ11" s="614"/>
      <c r="DA11" s="614"/>
      <c r="DB11" s="618"/>
      <c r="DC11" s="488"/>
      <c r="DD11" s="3"/>
      <c r="DE11" s="211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4"/>
      <c r="CX12" s="4"/>
      <c r="CY12" s="4"/>
      <c r="CZ12" s="4"/>
      <c r="DA12" s="4"/>
      <c r="DB12" s="4"/>
      <c r="DC12" s="4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4"/>
      <c r="CX13" s="4"/>
      <c r="CY13" s="4"/>
      <c r="CZ13" s="4"/>
      <c r="DA13" s="4"/>
      <c r="DB13" s="4"/>
      <c r="DC13" s="4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4"/>
      <c r="CX14" s="4"/>
      <c r="CY14" s="4"/>
      <c r="CZ14" s="4"/>
      <c r="DA14" s="4"/>
      <c r="DB14" s="4"/>
      <c r="DC14" s="4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4"/>
      <c r="CX15" s="4"/>
      <c r="CY15" s="4"/>
      <c r="CZ15" s="4"/>
      <c r="DA15" s="4"/>
      <c r="DB15" s="4"/>
      <c r="DC15" s="4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4"/>
      <c r="CX16" s="4"/>
      <c r="CY16" s="4"/>
      <c r="CZ16" s="4"/>
      <c r="DA16" s="4"/>
      <c r="DB16" s="4"/>
      <c r="DC16" s="4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2"/>
      <c r="DC17" s="48">
        <f ca="1">NOW()</f>
        <v>42690.454034374998</v>
      </c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4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4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ht="13.9" x14ac:dyDescent="0.3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ht="13.9" x14ac:dyDescent="0.3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ht="13.9" x14ac:dyDescent="0.3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ht="13.9" x14ac:dyDescent="0.3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ht="13.9" x14ac:dyDescent="0.3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ht="13.9" x14ac:dyDescent="0.3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ht="13.9" x14ac:dyDescent="0.3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ht="13.9" x14ac:dyDescent="0.3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ht="13.9" x14ac:dyDescent="0.3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ht="13.9" x14ac:dyDescent="0.3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ht="13.9" x14ac:dyDescent="0.3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</row>
    <row r="77" spans="1:118" s="203" customFormat="1" ht="13.9" x14ac:dyDescent="0.3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</row>
    <row r="78" spans="1:118" s="203" customFormat="1" ht="13.9" x14ac:dyDescent="0.3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</row>
    <row r="79" spans="1:118" s="203" customFormat="1" ht="13.9" x14ac:dyDescent="0.3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</row>
    <row r="80" spans="1:118" s="203" customFormat="1" ht="13.9" x14ac:dyDescent="0.3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</row>
    <row r="81" spans="3:107" s="203" customFormat="1" ht="13.9" x14ac:dyDescent="0.3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</row>
    <row r="82" spans="3:107" s="203" customFormat="1" ht="13.9" x14ac:dyDescent="0.3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</row>
    <row r="83" spans="3:107" s="203" customFormat="1" ht="13.9" x14ac:dyDescent="0.3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</row>
    <row r="84" spans="3:107" s="203" customFormat="1" ht="13.9" x14ac:dyDescent="0.3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</row>
    <row r="85" spans="3:107" s="203" customFormat="1" ht="13.9" x14ac:dyDescent="0.3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</row>
    <row r="86" spans="3:107" s="203" customFormat="1" ht="13.9" x14ac:dyDescent="0.3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</row>
    <row r="87" spans="3:107" s="203" customFormat="1" ht="13.9" x14ac:dyDescent="0.3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</row>
    <row r="88" spans="3:107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3:107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3:107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3:107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3:107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3:107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3:107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3:107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3:107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</row>
    <row r="103" spans="3:107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</row>
    <row r="104" spans="3:107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</row>
    <row r="105" spans="3:107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</sheetData>
  <mergeCells count="99"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B3:DC3"/>
    <mergeCell ref="AH3:AH4"/>
    <mergeCell ref="AI3:AI4"/>
    <mergeCell ref="AJ3:AJ4"/>
    <mergeCell ref="AL3:AL4"/>
    <mergeCell ref="CW3:DA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T3:CT4"/>
    <mergeCell ref="CU3:CU4"/>
    <mergeCell ref="CV3:CV4"/>
    <mergeCell ref="CL3:CL4"/>
    <mergeCell ref="CK3:CK4"/>
    <mergeCell ref="CM3:CM4"/>
    <mergeCell ref="CN3:CN4"/>
    <mergeCell ref="CO3:CO4"/>
    <mergeCell ref="CP3:CP4"/>
    <mergeCell ref="CQ3:CQ4"/>
    <mergeCell ref="CR3:CR4"/>
    <mergeCell ref="CS3:CS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S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A12" sqref="DA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0" width="7.5703125" customWidth="1"/>
    <col min="101" max="105" width="7.7109375" customWidth="1"/>
    <col min="106" max="106" width="8.140625" customWidth="1"/>
    <col min="107" max="107" width="9.5703125" customWidth="1"/>
    <col min="108" max="123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907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4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entero!CT3</f>
        <v xml:space="preserve">2016                         A  fines de Sep* </v>
      </c>
      <c r="CU3" s="937" t="str">
        <f>entero!CU3</f>
        <v xml:space="preserve">2016                         A  fines de Oct* </v>
      </c>
      <c r="CV3" s="946" t="str">
        <f>entero!CV3</f>
        <v>Semana 1°</v>
      </c>
      <c r="CW3" s="939" t="str">
        <f>+entero!CW3</f>
        <v>Semana 2°</v>
      </c>
      <c r="CX3" s="940"/>
      <c r="CY3" s="940"/>
      <c r="CZ3" s="940"/>
      <c r="DA3" s="941"/>
      <c r="DB3" s="942" t="s">
        <v>33</v>
      </c>
      <c r="DC3" s="943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7.75" customHeight="1" thickBot="1" x14ac:dyDescent="0.25">
      <c r="C4" s="20"/>
      <c r="D4" s="949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 t="str">
        <f>entero!CT3</f>
        <v xml:space="preserve">2016                         A  fines de Sep* </v>
      </c>
      <c r="CU4" s="944" t="str">
        <f>entero!CU3</f>
        <v xml:space="preserve">2016                         A  fines de Oct* </v>
      </c>
      <c r="CV4" s="947" t="str">
        <f>entero!CV3</f>
        <v>Semana 1°</v>
      </c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306">
        <v>42685</v>
      </c>
      <c r="DB4" s="81" t="s">
        <v>19</v>
      </c>
      <c r="DC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3"/>
      <c r="CY5" s="33"/>
      <c r="CZ5" s="33"/>
      <c r="DA5" s="311"/>
      <c r="DB5" s="82"/>
      <c r="DC5" s="34"/>
      <c r="DD5" s="207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 t="e">
        <f>+entero!#REF!</f>
        <v>#REF!</v>
      </c>
      <c r="CX6" s="59" t="e">
        <f>+entero!#REF!</f>
        <v>#REF!</v>
      </c>
      <c r="CY6" s="59" t="e">
        <f>+entero!#REF!</f>
        <v>#REF!</v>
      </c>
      <c r="CZ6" s="59" t="e">
        <f>+entero!#REF!</f>
        <v>#REF!</v>
      </c>
      <c r="DA6" s="312" t="e">
        <f>+entero!#REF!</f>
        <v>#REF!</v>
      </c>
      <c r="DB6" s="13" t="e">
        <f>+entero!#REF!</f>
        <v>#REF!</v>
      </c>
      <c r="DC6" s="83" t="e">
        <f>+entero!#REF!</f>
        <v>#REF!</v>
      </c>
      <c r="DD6" s="207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 t="e">
        <f>+entero!#REF!</f>
        <v>#REF!</v>
      </c>
      <c r="CX7" s="59" t="e">
        <f>+entero!#REF!</f>
        <v>#REF!</v>
      </c>
      <c r="CY7" s="59" t="e">
        <f>+entero!#REF!</f>
        <v>#REF!</v>
      </c>
      <c r="CZ7" s="59" t="e">
        <f>+entero!#REF!</f>
        <v>#REF!</v>
      </c>
      <c r="DA7" s="312" t="e">
        <f>+entero!#REF!</f>
        <v>#REF!</v>
      </c>
      <c r="DB7" s="13" t="e">
        <f>+entero!#REF!</f>
        <v>#REF!</v>
      </c>
      <c r="DC7" s="83" t="e">
        <f>+entero!#REF!</f>
        <v>#REF!</v>
      </c>
      <c r="DD7" s="207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 t="e">
        <f>+entero!#REF!</f>
        <v>#REF!</v>
      </c>
      <c r="CX8" s="59" t="e">
        <f>+entero!#REF!</f>
        <v>#REF!</v>
      </c>
      <c r="CY8" s="59" t="e">
        <f>+entero!#REF!</f>
        <v>#REF!</v>
      </c>
      <c r="CZ8" s="59" t="e">
        <f>+entero!#REF!</f>
        <v>#REF!</v>
      </c>
      <c r="DA8" s="312" t="e">
        <f>+entero!#REF!</f>
        <v>#REF!</v>
      </c>
      <c r="DB8" s="13" t="e">
        <f>+entero!#REF!</f>
        <v>#REF!</v>
      </c>
      <c r="DC8" s="83" t="e">
        <f>+entero!#REF!</f>
        <v>#REF!</v>
      </c>
      <c r="DD8" s="207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 t="e">
        <f>+entero!#REF!</f>
        <v>#REF!</v>
      </c>
      <c r="CX9" s="59" t="e">
        <f>+entero!#REF!</f>
        <v>#REF!</v>
      </c>
      <c r="CY9" s="59" t="e">
        <f>+entero!#REF!</f>
        <v>#REF!</v>
      </c>
      <c r="CZ9" s="59" t="e">
        <f>+entero!#REF!</f>
        <v>#REF!</v>
      </c>
      <c r="DA9" s="312" t="e">
        <f>+entero!#REF!</f>
        <v>#REF!</v>
      </c>
      <c r="DB9" s="13" t="e">
        <f>+entero!#REF!</f>
        <v>#REF!</v>
      </c>
      <c r="DC9" s="83" t="e">
        <f>+entero!#REF!</f>
        <v>#REF!</v>
      </c>
      <c r="DD9" s="207"/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1557.8842017405245</v>
      </c>
      <c r="CW10" s="620">
        <f>+entero!CW91</f>
        <v>1557.8842017405245</v>
      </c>
      <c r="CX10" s="620">
        <f>+entero!CX91</f>
        <v>1557.8842017405245</v>
      </c>
      <c r="CY10" s="620">
        <f>+entero!CY91</f>
        <v>1557.8842017405245</v>
      </c>
      <c r="CZ10" s="620">
        <f>+entero!CZ91</f>
        <v>1557.8842017405245</v>
      </c>
      <c r="DA10" s="620">
        <f>+entero!DA91</f>
        <v>1555.5416599518951</v>
      </c>
      <c r="DB10" s="621">
        <f>+entero!DB91</f>
        <v>-2.3425417886294326</v>
      </c>
      <c r="DC10" s="919">
        <f>+entero!DC91</f>
        <v>-0.15036687489431433</v>
      </c>
      <c r="DD10" s="207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4"/>
      <c r="CX11" s="4"/>
      <c r="CY11" s="4"/>
      <c r="CZ11" s="4"/>
      <c r="DA11" s="4"/>
      <c r="DB11" s="4"/>
      <c r="DC11" s="4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2"/>
      <c r="DC12" s="48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2"/>
      <c r="DC13" s="45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2"/>
      <c r="DC14" s="45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0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0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0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ht="13.9" x14ac:dyDescent="0.3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ht="13.9" x14ac:dyDescent="0.3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ht="13.9" x14ac:dyDescent="0.3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ht="13.9" x14ac:dyDescent="0.3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ht="13.9" x14ac:dyDescent="0.3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ht="13.9" x14ac:dyDescent="0.3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ht="13.9" x14ac:dyDescent="0.3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ht="13.9" x14ac:dyDescent="0.3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ht="13.9" x14ac:dyDescent="0.3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ht="13.9" x14ac:dyDescent="0.3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ht="13.9" x14ac:dyDescent="0.3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</row>
    <row r="75" spans="1:118" s="203" customFormat="1" ht="13.9" x14ac:dyDescent="0.3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</row>
    <row r="76" spans="1:118" s="203" customFormat="1" ht="13.9" x14ac:dyDescent="0.3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</row>
    <row r="77" spans="1:118" s="203" customFormat="1" ht="13.9" x14ac:dyDescent="0.3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</row>
    <row r="78" spans="1:118" s="203" customFormat="1" ht="13.9" x14ac:dyDescent="0.3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</row>
    <row r="79" spans="1:118" s="203" customFormat="1" ht="13.9" x14ac:dyDescent="0.3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</row>
    <row r="80" spans="1:118" s="203" customFormat="1" ht="13.9" x14ac:dyDescent="0.3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</row>
    <row r="81" spans="3:107" s="203" customFormat="1" ht="13.9" x14ac:dyDescent="0.3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</row>
    <row r="82" spans="3:107" s="203" customFormat="1" ht="13.9" x14ac:dyDescent="0.3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</row>
    <row r="83" spans="3:107" s="203" customFormat="1" ht="13.9" x14ac:dyDescent="0.3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</row>
    <row r="84" spans="3:107" s="203" customFormat="1" ht="13.9" x14ac:dyDescent="0.3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</row>
    <row r="85" spans="3:107" s="203" customFormat="1" ht="13.9" x14ac:dyDescent="0.3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</row>
    <row r="86" spans="3:107" s="203" customFormat="1" ht="13.9" x14ac:dyDescent="0.3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</row>
    <row r="87" spans="3:107" s="203" customFormat="1" ht="13.9" x14ac:dyDescent="0.3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</row>
    <row r="88" spans="3:107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3:107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3:107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3:107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3:107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3:107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3:107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3:107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3:107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s="203" customFormat="1" ht="13.9" x14ac:dyDescent="0.3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</row>
    <row r="158" spans="3:107" s="203" customFormat="1" ht="13.9" x14ac:dyDescent="0.3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</row>
    <row r="159" spans="3:107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</sheetData>
  <mergeCells count="99">
    <mergeCell ref="DB3:DC3"/>
    <mergeCell ref="CS3:CS4"/>
    <mergeCell ref="CQ3:CQ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  <mergeCell ref="AS3:AS4"/>
    <mergeCell ref="CD3:CD4"/>
    <mergeCell ref="CC3:CC4"/>
    <mergeCell ref="BY3:BY4"/>
    <mergeCell ref="CM3:CM4"/>
    <mergeCell ref="CL3:CL4"/>
    <mergeCell ref="CH3:CH4"/>
    <mergeCell ref="CF3:CF4"/>
    <mergeCell ref="CE3:CE4"/>
    <mergeCell ref="CG3:CG4"/>
    <mergeCell ref="BK3:BK4"/>
    <mergeCell ref="BO3:BO4"/>
    <mergeCell ref="BJ3:BJ4"/>
    <mergeCell ref="BH3:BH4"/>
    <mergeCell ref="CK3:CK4"/>
    <mergeCell ref="BR3:BR4"/>
    <mergeCell ref="CT3:CT4"/>
    <mergeCell ref="BV3:BV4"/>
    <mergeCell ref="BD3:BD4"/>
    <mergeCell ref="BI3:BI4"/>
    <mergeCell ref="H3:H4"/>
    <mergeCell ref="AQ3:AQ4"/>
    <mergeCell ref="AW3:AW4"/>
    <mergeCell ref="BW3:BW4"/>
    <mergeCell ref="BS3:BS4"/>
    <mergeCell ref="BC3:BC4"/>
    <mergeCell ref="BG3:BG4"/>
    <mergeCell ref="BN3:BN4"/>
    <mergeCell ref="BM3:BM4"/>
    <mergeCell ref="BT3:BT4"/>
    <mergeCell ref="BE3:BE4"/>
    <mergeCell ref="BF3:B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BL3:BL4"/>
    <mergeCell ref="BU3:BU4"/>
    <mergeCell ref="AU3:AU4"/>
    <mergeCell ref="AY3:AY4"/>
    <mergeCell ref="AV3:AV4"/>
    <mergeCell ref="AX3:AX4"/>
    <mergeCell ref="BQ3:BQ4"/>
    <mergeCell ref="AT3:AT4"/>
    <mergeCell ref="G3:G4"/>
    <mergeCell ref="CW3:DA3"/>
    <mergeCell ref="AZ3:AZ4"/>
    <mergeCell ref="BA3:BA4"/>
    <mergeCell ref="CR3:CR4"/>
    <mergeCell ref="CJ3:CJ4"/>
    <mergeCell ref="CI3:CI4"/>
    <mergeCell ref="CP3:CP4"/>
    <mergeCell ref="CO3:CO4"/>
    <mergeCell ref="CN3:CN4"/>
    <mergeCell ref="CB3:CB4"/>
    <mergeCell ref="CA3:CA4"/>
    <mergeCell ref="BX3:BX4"/>
    <mergeCell ref="BZ3:BZ4"/>
    <mergeCell ref="BP3:BP4"/>
    <mergeCell ref="CU3:CU4"/>
    <mergeCell ref="CV3:CV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B6:DB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M174"/>
  <sheetViews>
    <sheetView topLeftCell="B1" zoomScaleNormal="100" workbookViewId="0">
      <pane xSplit="39" ySplit="4" topLeftCell="CR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0" width="7.7109375" style="626" customWidth="1"/>
    <col min="101" max="101" width="8" customWidth="1"/>
    <col min="102" max="104" width="7.7109375" customWidth="1"/>
    <col min="105" max="105" width="7.85546875" customWidth="1"/>
    <col min="106" max="106" width="1.5703125" customWidth="1"/>
    <col min="107" max="117" width="11.42578125" style="203"/>
  </cols>
  <sheetData>
    <row r="1" spans="1:116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C1" s="200"/>
      <c r="DD1" s="200"/>
      <c r="DE1" s="200"/>
      <c r="DF1" s="200"/>
      <c r="DG1" s="200"/>
      <c r="DH1" s="200"/>
      <c r="DI1" s="200"/>
      <c r="DJ1" s="200"/>
      <c r="DK1" s="200"/>
      <c r="DL1" s="200"/>
    </row>
    <row r="2" spans="1:11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8"/>
      <c r="CY2" s="8"/>
      <c r="CZ2" s="8"/>
      <c r="DA2" s="8"/>
      <c r="DC2" s="200"/>
      <c r="DD2" s="200"/>
      <c r="DE2" s="200"/>
      <c r="DF2" s="200"/>
      <c r="DG2" s="200"/>
      <c r="DH2" s="200"/>
      <c r="DI2" s="200"/>
      <c r="DJ2" s="200"/>
      <c r="DK2" s="200"/>
      <c r="DL2" s="200"/>
    </row>
    <row r="3" spans="1:116" ht="13.5" customHeight="1" x14ac:dyDescent="0.2">
      <c r="C3" s="15"/>
      <c r="D3" s="94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46" t="str">
        <f>+entero!CV3</f>
        <v>Semana 1°</v>
      </c>
      <c r="CW3" s="939" t="str">
        <f>+entero!CW3</f>
        <v>Semana 2°</v>
      </c>
      <c r="CX3" s="940"/>
      <c r="CY3" s="940"/>
      <c r="CZ3" s="940"/>
      <c r="DA3" s="941"/>
      <c r="DB3" s="23"/>
      <c r="DC3" s="200"/>
      <c r="DD3" s="200"/>
      <c r="DE3" s="200"/>
      <c r="DF3" s="200"/>
      <c r="DG3" s="200"/>
      <c r="DH3" s="200"/>
      <c r="DI3" s="200"/>
      <c r="DJ3" s="200"/>
      <c r="DK3" s="200"/>
      <c r="DL3" s="200"/>
    </row>
    <row r="4" spans="1:116" ht="24.75" customHeight="1" thickBot="1" x14ac:dyDescent="0.25">
      <c r="C4" s="20"/>
      <c r="D4" s="949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7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79">
        <v>42685</v>
      </c>
      <c r="DB4" s="23"/>
      <c r="DC4" s="200"/>
      <c r="DD4" s="200"/>
      <c r="DE4" s="200"/>
      <c r="DF4" s="200"/>
      <c r="DG4" s="200"/>
      <c r="DH4" s="200"/>
      <c r="DI4" s="200"/>
      <c r="DJ4" s="200"/>
      <c r="DK4" s="200"/>
      <c r="DL4" s="200"/>
    </row>
    <row r="5" spans="1:116" x14ac:dyDescent="0.2">
      <c r="A5" s="3"/>
      <c r="B5" s="932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140"/>
      <c r="CX5" s="140"/>
      <c r="CY5" s="140"/>
      <c r="CZ5" s="140"/>
      <c r="DA5" s="307"/>
      <c r="DB5" s="76"/>
      <c r="DC5" s="200"/>
      <c r="DD5" s="200"/>
      <c r="DE5" s="200"/>
      <c r="DF5" s="200"/>
      <c r="DG5" s="200"/>
      <c r="DH5" s="200"/>
      <c r="DI5" s="200"/>
      <c r="DJ5" s="200"/>
      <c r="DK5" s="200"/>
      <c r="DL5" s="200"/>
    </row>
    <row r="6" spans="1:116" ht="12.75" customHeight="1" x14ac:dyDescent="0.2">
      <c r="A6" s="3"/>
      <c r="B6" s="932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908"/>
      <c r="CW6" s="42"/>
      <c r="CX6" s="42"/>
      <c r="CY6" s="42"/>
      <c r="CZ6" s="42"/>
      <c r="DA6" s="308"/>
      <c r="DB6" s="77"/>
      <c r="DC6" s="213"/>
      <c r="DD6" s="213"/>
      <c r="DE6" s="213"/>
      <c r="DF6" s="213"/>
      <c r="DG6" s="213"/>
      <c r="DH6" s="213"/>
      <c r="DI6" s="213"/>
      <c r="DJ6" s="200"/>
      <c r="DK6" s="200"/>
      <c r="DL6" s="200"/>
    </row>
    <row r="7" spans="1:116" x14ac:dyDescent="0.2">
      <c r="A7" s="3"/>
      <c r="B7" s="932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8"/>
      <c r="CW7" s="42"/>
      <c r="CX7" s="42"/>
      <c r="CY7" s="42"/>
      <c r="CZ7" s="42"/>
      <c r="DA7" s="308"/>
      <c r="DB7" s="77"/>
      <c r="DC7" s="213"/>
      <c r="DD7" s="213"/>
      <c r="DE7" s="213"/>
      <c r="DF7" s="213"/>
      <c r="DG7" s="213"/>
      <c r="DH7" s="213"/>
      <c r="DI7" s="213"/>
      <c r="DJ7" s="200"/>
      <c r="DK7" s="200"/>
      <c r="DL7" s="200"/>
    </row>
    <row r="8" spans="1:116" x14ac:dyDescent="0.2">
      <c r="A8" s="3"/>
      <c r="B8" s="932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8"/>
      <c r="CW8" s="42"/>
      <c r="CX8" s="42"/>
      <c r="CY8" s="42"/>
      <c r="CZ8" s="42"/>
      <c r="DA8" s="308"/>
      <c r="DB8" s="77"/>
      <c r="DC8" s="213"/>
      <c r="DD8" s="213"/>
      <c r="DE8" s="213"/>
      <c r="DF8" s="213"/>
      <c r="DG8" s="213"/>
      <c r="DH8" s="213"/>
      <c r="DI8" s="213"/>
      <c r="DJ8" s="200"/>
      <c r="DK8" s="200"/>
      <c r="DL8" s="200"/>
    </row>
    <row r="9" spans="1:116" x14ac:dyDescent="0.2">
      <c r="A9" s="3"/>
      <c r="B9" s="932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8"/>
      <c r="CW9" s="42"/>
      <c r="CX9" s="42"/>
      <c r="CY9" s="42"/>
      <c r="CZ9" s="42"/>
      <c r="DA9" s="308"/>
      <c r="DB9" s="77"/>
      <c r="DC9" s="213"/>
      <c r="DD9" s="213"/>
      <c r="DE9" s="213"/>
      <c r="DF9" s="213"/>
      <c r="DG9" s="213"/>
      <c r="DH9" s="213"/>
      <c r="DI9" s="213"/>
      <c r="DJ9" s="200"/>
      <c r="DK9" s="200"/>
      <c r="DL9" s="200"/>
    </row>
    <row r="10" spans="1:116" x14ac:dyDescent="0.2">
      <c r="A10" s="3"/>
      <c r="B10" s="932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908"/>
      <c r="CW10" s="42"/>
      <c r="CX10" s="42"/>
      <c r="CY10" s="42"/>
      <c r="CZ10" s="42"/>
      <c r="DA10" s="308"/>
      <c r="DB10" s="77"/>
      <c r="DC10" s="213"/>
      <c r="DD10" s="213"/>
      <c r="DE10" s="213"/>
      <c r="DF10" s="213"/>
      <c r="DG10" s="213"/>
      <c r="DH10" s="213"/>
      <c r="DI10" s="213"/>
      <c r="DJ10" s="200"/>
      <c r="DK10" s="200"/>
      <c r="DL10" s="200"/>
    </row>
    <row r="11" spans="1:116" x14ac:dyDescent="0.2">
      <c r="A11" s="3"/>
      <c r="B11" s="932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8"/>
      <c r="CW11" s="42"/>
      <c r="CX11" s="42"/>
      <c r="CY11" s="42"/>
      <c r="CZ11" s="42"/>
      <c r="DA11" s="308"/>
      <c r="DB11" s="77"/>
      <c r="DC11" s="213"/>
      <c r="DD11" s="213"/>
      <c r="DE11" s="213"/>
      <c r="DF11" s="213"/>
      <c r="DG11" s="213"/>
      <c r="DH11" s="213"/>
      <c r="DI11" s="213"/>
      <c r="DJ11" s="200"/>
      <c r="DK11" s="200"/>
      <c r="DL11" s="200"/>
    </row>
    <row r="12" spans="1:116" x14ac:dyDescent="0.2">
      <c r="A12" s="3"/>
      <c r="B12" s="932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8"/>
      <c r="CW12" s="42"/>
      <c r="CX12" s="42"/>
      <c r="CY12" s="42"/>
      <c r="CZ12" s="42"/>
      <c r="DA12" s="308"/>
      <c r="DB12" s="77"/>
      <c r="DC12" s="213"/>
      <c r="DD12" s="213"/>
      <c r="DE12" s="213"/>
      <c r="DF12" s="213"/>
      <c r="DG12" s="213"/>
      <c r="DH12" s="213"/>
      <c r="DI12" s="213"/>
      <c r="DJ12" s="200"/>
      <c r="DK12" s="200"/>
      <c r="DL12" s="200"/>
    </row>
    <row r="13" spans="1:116" x14ac:dyDescent="0.2">
      <c r="A13" s="3"/>
      <c r="B13" s="932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8"/>
      <c r="CW13" s="42"/>
      <c r="CX13" s="42"/>
      <c r="CY13" s="42"/>
      <c r="CZ13" s="42"/>
      <c r="DA13" s="308"/>
      <c r="DB13" s="77"/>
      <c r="DC13" s="213"/>
      <c r="DD13" s="213"/>
      <c r="DE13" s="213"/>
      <c r="DF13" s="213"/>
      <c r="DG13" s="213"/>
      <c r="DH13" s="213"/>
      <c r="DI13" s="213"/>
      <c r="DJ13" s="200"/>
      <c r="DK13" s="200"/>
      <c r="DL13" s="200"/>
    </row>
    <row r="14" spans="1:116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</v>
      </c>
      <c r="CU14" s="908"/>
      <c r="CV14" s="908"/>
      <c r="CW14" s="42"/>
      <c r="CX14" s="42"/>
      <c r="CY14" s="42"/>
      <c r="CZ14" s="42"/>
      <c r="DA14" s="308"/>
      <c r="DB14" s="77"/>
      <c r="DC14" s="213"/>
      <c r="DD14" s="213"/>
      <c r="DE14" s="213"/>
      <c r="DF14" s="213"/>
      <c r="DG14" s="213"/>
      <c r="DH14" s="213"/>
      <c r="DI14" s="213"/>
      <c r="DJ14" s="200"/>
      <c r="DK14" s="200"/>
      <c r="DL14" s="200"/>
    </row>
    <row r="15" spans="1:116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-1.4328390804597579</v>
      </c>
      <c r="CU15" s="908"/>
      <c r="CV15" s="908"/>
      <c r="CW15" s="42"/>
      <c r="CX15" s="42"/>
      <c r="CY15" s="42"/>
      <c r="CZ15" s="42"/>
      <c r="DA15" s="308"/>
      <c r="DB15" s="77"/>
      <c r="DC15" s="213"/>
      <c r="DD15" s="213"/>
      <c r="DE15" s="213"/>
      <c r="DF15" s="213"/>
      <c r="DG15" s="213"/>
      <c r="DH15" s="213"/>
      <c r="DI15" s="213"/>
      <c r="DJ15" s="200"/>
      <c r="DK15" s="200"/>
      <c r="DL15" s="200"/>
    </row>
    <row r="16" spans="1:116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4.0000000000000001E-3</v>
      </c>
      <c r="CU16" s="908"/>
      <c r="CV16" s="908"/>
      <c r="CW16" s="42"/>
      <c r="CX16" s="42"/>
      <c r="CY16" s="42"/>
      <c r="CZ16" s="42"/>
      <c r="DA16" s="308"/>
      <c r="DB16" s="77"/>
      <c r="DC16" s="213"/>
      <c r="DD16" s="213"/>
      <c r="DE16" s="213"/>
      <c r="DF16" s="213"/>
      <c r="DG16" s="213"/>
      <c r="DH16" s="213"/>
      <c r="DI16" s="213"/>
      <c r="DJ16" s="200"/>
      <c r="DK16" s="200"/>
      <c r="DL16" s="200"/>
    </row>
    <row r="17" spans="1:116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-1.4367816091953922</v>
      </c>
      <c r="CU17" s="908"/>
      <c r="CV17" s="908"/>
      <c r="CW17" s="42"/>
      <c r="CX17" s="42"/>
      <c r="CY17" s="42"/>
      <c r="CZ17" s="42"/>
      <c r="DA17" s="308"/>
      <c r="DB17" s="77"/>
      <c r="DC17" s="213"/>
      <c r="DD17" s="213"/>
      <c r="DE17" s="213"/>
      <c r="DF17" s="213"/>
      <c r="DG17" s="213"/>
      <c r="DH17" s="213"/>
      <c r="DI17" s="213"/>
      <c r="DJ17" s="200"/>
      <c r="DK17" s="200"/>
      <c r="DL17" s="200"/>
    </row>
    <row r="18" spans="1:116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4"/>
      <c r="CX18" s="94"/>
      <c r="CY18" s="94"/>
      <c r="CZ18" s="94"/>
      <c r="DA18" s="309"/>
      <c r="DB18" s="77"/>
      <c r="DC18" s="213"/>
      <c r="DD18" s="213"/>
      <c r="DE18" s="213"/>
      <c r="DF18" s="213"/>
      <c r="DG18" s="213"/>
      <c r="DH18" s="213"/>
      <c r="DI18" s="213"/>
      <c r="DJ18" s="200"/>
      <c r="DK18" s="200"/>
      <c r="DL18" s="200"/>
    </row>
    <row r="19" spans="1:116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14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77"/>
      <c r="DC19" s="213"/>
      <c r="DD19" s="213"/>
      <c r="DE19" s="213"/>
      <c r="DF19" s="213"/>
      <c r="DG19" s="213"/>
      <c r="DH19" s="213"/>
      <c r="DI19" s="213"/>
      <c r="DJ19" s="200"/>
      <c r="DK19" s="200"/>
      <c r="DL19" s="200"/>
    </row>
    <row r="20" spans="1:116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4">
        <f>+entero!CW107</f>
        <v>4</v>
      </c>
      <c r="CX20" s="534">
        <f>+entero!CX107</f>
        <v>4</v>
      </c>
      <c r="CY20" s="534">
        <f>+entero!CY107</f>
        <v>4</v>
      </c>
      <c r="CZ20" s="534">
        <f>+entero!CZ107</f>
        <v>4</v>
      </c>
      <c r="DA20" s="534">
        <f>+entero!DA107</f>
        <v>4</v>
      </c>
      <c r="DB20" s="77"/>
      <c r="DC20" s="213"/>
      <c r="DD20" s="213"/>
      <c r="DE20" s="213"/>
      <c r="DF20" s="213"/>
      <c r="DG20" s="213"/>
      <c r="DH20" s="213"/>
      <c r="DI20" s="213"/>
      <c r="DJ20" s="200"/>
      <c r="DK20" s="200"/>
      <c r="DL20" s="200"/>
    </row>
    <row r="21" spans="1:11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4"/>
      <c r="CX21" s="4"/>
      <c r="CY21" s="4"/>
      <c r="CZ21" s="4"/>
      <c r="DA21" s="4"/>
      <c r="DC21" s="200"/>
      <c r="DD21" s="200"/>
      <c r="DE21" s="200"/>
      <c r="DF21" s="200"/>
      <c r="DG21" s="200"/>
      <c r="DH21" s="200"/>
      <c r="DI21" s="200"/>
      <c r="DJ21" s="200"/>
      <c r="DK21" s="200"/>
      <c r="DL21" s="200"/>
    </row>
    <row r="22" spans="1:11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4"/>
      <c r="CX22" s="4"/>
      <c r="CY22" s="4"/>
      <c r="CZ22" s="4"/>
      <c r="DA22" s="4"/>
      <c r="DC22" s="200"/>
      <c r="DD22" s="200"/>
      <c r="DE22" s="200"/>
      <c r="DF22" s="200"/>
      <c r="DG22" s="200"/>
      <c r="DH22" s="200"/>
      <c r="DI22" s="200"/>
      <c r="DJ22" s="200"/>
      <c r="DK22" s="200"/>
      <c r="DL22" s="200"/>
    </row>
    <row r="23" spans="1:116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4"/>
      <c r="CX23" s="4"/>
      <c r="CY23" s="4"/>
      <c r="CZ23" s="4"/>
      <c r="DA23" s="4"/>
      <c r="DC23" s="200"/>
      <c r="DD23" s="200"/>
      <c r="DE23" s="200"/>
      <c r="DF23" s="200"/>
      <c r="DG23" s="200"/>
      <c r="DH23" s="200"/>
      <c r="DI23" s="200"/>
      <c r="DJ23" s="200"/>
      <c r="DK23" s="200"/>
      <c r="DL23" s="200"/>
    </row>
    <row r="24" spans="1:116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4"/>
      <c r="CX24" s="4"/>
      <c r="CY24" s="4"/>
      <c r="CZ24" s="4"/>
      <c r="DA24" s="4"/>
      <c r="DC24" s="200"/>
      <c r="DD24" s="200"/>
      <c r="DE24" s="200"/>
      <c r="DF24" s="200"/>
      <c r="DG24" s="200"/>
      <c r="DH24" s="200"/>
      <c r="DI24" s="200"/>
      <c r="DJ24" s="200"/>
      <c r="DK24" s="200"/>
      <c r="DL24" s="200"/>
    </row>
    <row r="25" spans="1:116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4"/>
      <c r="CX25" s="4"/>
      <c r="CY25" s="4"/>
      <c r="CZ25" s="4"/>
      <c r="DA25" s="4"/>
      <c r="DC25" s="200"/>
      <c r="DD25" s="200"/>
      <c r="DE25" s="200"/>
      <c r="DF25" s="200"/>
      <c r="DG25" s="200"/>
      <c r="DH25" s="200"/>
      <c r="DI25" s="200"/>
      <c r="DJ25" s="200"/>
      <c r="DK25" s="200"/>
      <c r="DL25" s="200"/>
    </row>
    <row r="26" spans="1:116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C26" s="200"/>
      <c r="DD26" s="200"/>
      <c r="DE26" s="200"/>
      <c r="DF26" s="200"/>
      <c r="DG26" s="200"/>
      <c r="DH26" s="200"/>
      <c r="DI26" s="200"/>
      <c r="DJ26" s="200"/>
      <c r="DK26" s="200"/>
      <c r="DL26" s="200"/>
    </row>
    <row r="27" spans="1:116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C27" s="200"/>
      <c r="DD27" s="200"/>
      <c r="DE27" s="200"/>
      <c r="DF27" s="200"/>
      <c r="DG27" s="200"/>
      <c r="DH27" s="200"/>
      <c r="DI27" s="200"/>
      <c r="DJ27" s="200"/>
      <c r="DK27" s="200"/>
      <c r="DL27" s="200"/>
    </row>
    <row r="28" spans="1:116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C28" s="200"/>
      <c r="DD28" s="200"/>
      <c r="DE28" s="200"/>
      <c r="DF28" s="200"/>
      <c r="DG28" s="200"/>
      <c r="DH28" s="200"/>
      <c r="DI28" s="200"/>
      <c r="DJ28" s="200"/>
      <c r="DK28" s="200"/>
      <c r="DL28" s="200"/>
    </row>
    <row r="29" spans="1:116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C29" s="200"/>
      <c r="DD29" s="200"/>
      <c r="DE29" s="200"/>
      <c r="DF29" s="200"/>
      <c r="DG29" s="200"/>
      <c r="DH29" s="200"/>
      <c r="DI29" s="200"/>
      <c r="DJ29" s="200"/>
      <c r="DK29" s="200"/>
      <c r="DL29" s="200"/>
    </row>
    <row r="30" spans="1:11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C30" s="200"/>
      <c r="DD30" s="200"/>
      <c r="DE30" s="200"/>
      <c r="DF30" s="200"/>
      <c r="DG30" s="200"/>
      <c r="DH30" s="200"/>
      <c r="DI30" s="200"/>
      <c r="DJ30" s="200"/>
      <c r="DK30" s="200"/>
      <c r="DL30" s="200"/>
    </row>
    <row r="31" spans="1:116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0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</row>
    <row r="32" spans="1:116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0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</row>
    <row r="33" spans="1:116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0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</row>
    <row r="34" spans="1:116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0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</row>
    <row r="35" spans="1:116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0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</row>
    <row r="36" spans="1:116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0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</row>
    <row r="37" spans="1:116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0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</row>
    <row r="38" spans="1:116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0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</row>
    <row r="39" spans="1:116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0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</row>
    <row r="40" spans="1:116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0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</row>
    <row r="41" spans="1:116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</row>
    <row r="42" spans="1:116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0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</row>
    <row r="43" spans="1:116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0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</row>
    <row r="44" spans="1:116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</row>
    <row r="45" spans="1:116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0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</row>
    <row r="46" spans="1:116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0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</row>
    <row r="47" spans="1:116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0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</row>
    <row r="48" spans="1:116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0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</row>
    <row r="49" spans="1:116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0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</row>
    <row r="50" spans="1:116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</row>
    <row r="51" spans="1:116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0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</row>
    <row r="52" spans="1:116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0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</row>
    <row r="53" spans="1:116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</row>
    <row r="54" spans="1:116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0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</row>
    <row r="55" spans="1:116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</row>
    <row r="56" spans="1:116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</row>
    <row r="57" spans="1:116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</row>
    <row r="58" spans="1:116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</row>
    <row r="59" spans="1:116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</row>
    <row r="60" spans="1:116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</row>
    <row r="61" spans="1:116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0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</row>
    <row r="62" spans="1:116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0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</row>
    <row r="63" spans="1:116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0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</row>
    <row r="64" spans="1:116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</row>
    <row r="65" spans="1:116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0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</row>
    <row r="66" spans="1:116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0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</row>
    <row r="67" spans="1:116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0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</row>
    <row r="68" spans="1:116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0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</row>
    <row r="69" spans="1:116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0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</row>
    <row r="70" spans="1:116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0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</row>
    <row r="71" spans="1:116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0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</row>
    <row r="72" spans="1:116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0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</row>
    <row r="73" spans="1:116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0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</row>
    <row r="74" spans="1:116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0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</row>
    <row r="75" spans="1:116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0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</row>
    <row r="76" spans="1:116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0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</row>
    <row r="77" spans="1:116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0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</row>
    <row r="78" spans="1:116" s="203" customFormat="1" ht="13.9" x14ac:dyDescent="0.3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0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</row>
    <row r="79" spans="1:116" s="203" customFormat="1" ht="13.9" x14ac:dyDescent="0.3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0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</row>
    <row r="80" spans="1:116" s="203" customFormat="1" ht="13.9" x14ac:dyDescent="0.3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0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</row>
    <row r="81" spans="1:116" s="203" customFormat="1" ht="13.9" x14ac:dyDescent="0.3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0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</row>
    <row r="82" spans="1:116" s="203" customFormat="1" ht="13.9" x14ac:dyDescent="0.3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0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</row>
    <row r="83" spans="1:116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0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</row>
    <row r="84" spans="1:116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0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</row>
    <row r="85" spans="1:116" s="203" customFormat="1" ht="13.9" x14ac:dyDescent="0.3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0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</row>
    <row r="86" spans="1:116" s="203" customFormat="1" ht="13.9" x14ac:dyDescent="0.3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0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</row>
    <row r="87" spans="1:116" s="203" customFormat="1" ht="13.9" x14ac:dyDescent="0.3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0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</row>
    <row r="88" spans="1:116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</row>
    <row r="89" spans="1:116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</row>
    <row r="90" spans="1:116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</row>
    <row r="91" spans="1:116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</row>
    <row r="92" spans="1:116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</row>
    <row r="93" spans="1:116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</row>
    <row r="94" spans="1:116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</row>
    <row r="95" spans="1:116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</row>
    <row r="96" spans="1:116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</row>
    <row r="97" spans="3:105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</row>
    <row r="98" spans="3:105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</row>
    <row r="99" spans="3:105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</row>
    <row r="100" spans="3:105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</row>
    <row r="101" spans="3:105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</row>
    <row r="102" spans="3:105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</row>
    <row r="103" spans="3:105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</row>
    <row r="104" spans="3:105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</row>
    <row r="105" spans="3:105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</row>
    <row r="106" spans="3:105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</row>
    <row r="107" spans="3:105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</row>
    <row r="108" spans="3:105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</row>
    <row r="109" spans="3:105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</row>
    <row r="110" spans="3:105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</row>
    <row r="111" spans="3:105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</row>
    <row r="112" spans="3:105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</row>
    <row r="113" spans="3:105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</row>
    <row r="114" spans="3:105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</row>
    <row r="115" spans="3:105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</row>
    <row r="116" spans="3:105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</row>
    <row r="117" spans="3:105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</row>
    <row r="118" spans="3:105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</row>
    <row r="119" spans="3:105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</row>
    <row r="120" spans="3:105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</row>
    <row r="121" spans="3:105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</row>
    <row r="122" spans="3:105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</row>
    <row r="123" spans="3:105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</row>
    <row r="124" spans="3:105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</row>
    <row r="125" spans="3:105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</row>
    <row r="126" spans="3:105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</row>
    <row r="127" spans="3:105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</row>
    <row r="128" spans="3:105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</row>
    <row r="129" spans="3:105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</row>
    <row r="130" spans="3:105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</row>
    <row r="131" spans="3:105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</row>
    <row r="132" spans="3:105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</row>
    <row r="133" spans="3:105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</row>
    <row r="134" spans="3:105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</row>
    <row r="135" spans="3:105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</row>
    <row r="136" spans="3:105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</row>
    <row r="137" spans="3:105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</row>
    <row r="138" spans="3:105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</row>
    <row r="139" spans="3:105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</row>
    <row r="140" spans="3:105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</row>
    <row r="141" spans="3:105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</row>
    <row r="142" spans="3:105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</row>
    <row r="143" spans="3:105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</row>
    <row r="144" spans="3:105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</row>
    <row r="145" spans="3:105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</row>
    <row r="146" spans="3:105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</row>
    <row r="147" spans="3:105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</row>
    <row r="148" spans="3:105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</row>
    <row r="149" spans="3:105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</row>
    <row r="150" spans="3:105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</row>
    <row r="151" spans="3:105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</row>
    <row r="152" spans="3:105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</row>
    <row r="153" spans="3:105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</row>
    <row r="154" spans="3:105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</row>
    <row r="155" spans="3:105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</row>
    <row r="156" spans="3:105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</row>
    <row r="157" spans="3:105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</row>
    <row r="158" spans="3:105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</row>
    <row r="159" spans="3:105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  <row r="161" spans="3:105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</row>
    <row r="162" spans="3:105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</row>
    <row r="163" spans="3:105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</row>
    <row r="164" spans="3:105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</row>
    <row r="165" spans="3:105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</row>
    <row r="166" spans="3:105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</row>
    <row r="167" spans="3:105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</row>
    <row r="168" spans="3:105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</row>
    <row r="169" spans="3:105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</row>
    <row r="170" spans="3:105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</row>
    <row r="171" spans="3:105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</row>
    <row r="172" spans="3:105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</row>
    <row r="173" spans="3:105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</row>
    <row r="174" spans="3:105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</row>
  </sheetData>
  <mergeCells count="99">
    <mergeCell ref="CK3:CK4"/>
    <mergeCell ref="CI3:CI4"/>
    <mergeCell ref="BT3:BT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BP3:BP4"/>
    <mergeCell ref="BQ3:BQ4"/>
    <mergeCell ref="CP3:CP4"/>
    <mergeCell ref="CN3:CN4"/>
    <mergeCell ref="CV3:CV4"/>
    <mergeCell ref="BX3:BX4"/>
    <mergeCell ref="BY3:BY4"/>
    <mergeCell ref="BZ3:BZ4"/>
    <mergeCell ref="CA3:CA4"/>
    <mergeCell ref="CB3:CB4"/>
    <mergeCell ref="CC3:CC4"/>
    <mergeCell ref="CL3:CL4"/>
    <mergeCell ref="CG3:CG4"/>
    <mergeCell ref="CH3:CH4"/>
    <mergeCell ref="CF3:CF4"/>
    <mergeCell ref="CE3:CE4"/>
    <mergeCell ref="CO3:CO4"/>
    <mergeCell ref="CJ3:CJ4"/>
    <mergeCell ref="AR3:AR4"/>
    <mergeCell ref="BB3:BB4"/>
    <mergeCell ref="BC3:BC4"/>
    <mergeCell ref="AT3:AT4"/>
    <mergeCell ref="BA3:BA4"/>
    <mergeCell ref="AZ3:AZ4"/>
    <mergeCell ref="AU3:AU4"/>
    <mergeCell ref="AW3:AW4"/>
    <mergeCell ref="AS3:AS4"/>
    <mergeCell ref="CW3:DA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BR3:BR4"/>
    <mergeCell ref="BN3:BN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CT3:CT4"/>
    <mergeCell ref="CU3:CU4"/>
    <mergeCell ref="AP3:AP4"/>
    <mergeCell ref="CS3:CS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W6:CY18 F6:AT20 DA6:DA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2016-11-09T19:08:37Z</cp:lastPrinted>
  <dcterms:created xsi:type="dcterms:W3CDTF">2002-08-27T17:11:09Z</dcterms:created>
  <dcterms:modified xsi:type="dcterms:W3CDTF">2016-11-16T14:54:18Z</dcterms:modified>
</cp:coreProperties>
</file>