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L26" i="9" l="1"/>
  <c r="EK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 l="1"/>
  <c r="ED9" i="8"/>
  <c r="ED8" i="8"/>
  <c r="ED7" i="8"/>
  <c r="ED6" i="8"/>
  <c r="EK9" i="6" l="1"/>
  <c r="EK18" i="8"/>
  <c r="EL18" i="8"/>
  <c r="EL17" i="8" l="1"/>
  <c r="EK17" i="8"/>
  <c r="EL22" i="9"/>
  <c r="EK11" i="9" l="1"/>
  <c r="EL11" i="9"/>
  <c r="EK18" i="6" l="1"/>
  <c r="EK21" i="6"/>
  <c r="EK16" i="8"/>
  <c r="EL16" i="8"/>
  <c r="EL19" i="9"/>
  <c r="EK19" i="9"/>
  <c r="EL16" i="9"/>
  <c r="EK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8" i="9"/>
  <c r="EG14" i="9"/>
  <c r="EG4" i="7"/>
  <c r="EG14" i="7" l="1"/>
  <c r="EG4" i="5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I15" i="7"/>
  <c r="EI9" i="8"/>
  <c r="EJ8" i="8"/>
  <c r="EI8" i="8"/>
  <c r="EI7" i="8"/>
  <c r="EI18" i="9"/>
  <c r="EI14" i="9"/>
  <c r="EJ18" i="7" l="1"/>
  <c r="EI14" i="7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<sst xmlns="http://schemas.openxmlformats.org/spreadsheetml/2006/main" count="480" uniqueCount="282">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</sst>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tabSelected="1"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J6" sqref="EJ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customWidth="1" collapsed="1"/>
    <col min="114" max="119" width="7.88671875" style="148" customWidth="1"/>
    <col min="120" max="125" width="7.5546875" style="148" customWidth="1"/>
    <col min="126" max="140" width="7.88671875" style="148" customWidth="1"/>
    <col min="141" max="141" width="9" style="148" customWidth="1"/>
    <col min="142" max="142" width="10" style="148" customWidth="1"/>
    <col min="143" max="143" width="14.88671875" customWidth="1"/>
    <col min="144" max="144" width="14.88671875" style="809" customWidth="1"/>
  </cols>
  <sheetData>
    <row r="1" spans="1:152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5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57" t="s">
        <v>94</v>
      </c>
      <c r="M3" s="1059" t="s">
        <v>95</v>
      </c>
      <c r="N3" s="1057" t="s">
        <v>96</v>
      </c>
      <c r="O3" s="1057" t="s">
        <v>97</v>
      </c>
      <c r="P3" s="1059" t="s">
        <v>98</v>
      </c>
      <c r="Q3" s="1057" t="s">
        <v>99</v>
      </c>
      <c r="R3" s="1057" t="s">
        <v>100</v>
      </c>
      <c r="S3" s="1057" t="s">
        <v>101</v>
      </c>
      <c r="T3" s="1057" t="s">
        <v>102</v>
      </c>
      <c r="U3" s="1057" t="s">
        <v>238</v>
      </c>
      <c r="V3" s="1057" t="s">
        <v>109</v>
      </c>
      <c r="W3" s="1057" t="s">
        <v>110</v>
      </c>
      <c r="X3" s="1057" t="s">
        <v>111</v>
      </c>
      <c r="Y3" s="1057" t="s">
        <v>112</v>
      </c>
      <c r="Z3" s="1057" t="s">
        <v>113</v>
      </c>
      <c r="AA3" s="1057" t="s">
        <v>114</v>
      </c>
      <c r="AB3" s="1057" t="s">
        <v>115</v>
      </c>
      <c r="AC3" s="1057" t="s">
        <v>116</v>
      </c>
      <c r="AD3" s="1057" t="s">
        <v>117</v>
      </c>
      <c r="AE3" s="1057" t="s">
        <v>118</v>
      </c>
      <c r="AF3" s="1057" t="s">
        <v>119</v>
      </c>
      <c r="AG3" s="1057" t="s">
        <v>239</v>
      </c>
      <c r="AH3" s="1057" t="s">
        <v>120</v>
      </c>
      <c r="AI3" s="1057" t="s">
        <v>121</v>
      </c>
      <c r="AJ3" s="1057" t="s">
        <v>122</v>
      </c>
      <c r="AK3" s="1057" t="s">
        <v>123</v>
      </c>
      <c r="AL3" s="1057" t="s">
        <v>124</v>
      </c>
      <c r="AM3" s="1057" t="s">
        <v>125</v>
      </c>
      <c r="AN3" s="1057" t="s">
        <v>126</v>
      </c>
      <c r="AO3" s="1057" t="s">
        <v>127</v>
      </c>
      <c r="AP3" s="1057" t="s">
        <v>128</v>
      </c>
      <c r="AQ3" s="1057" t="s">
        <v>129</v>
      </c>
      <c r="AR3" s="1057" t="s">
        <v>130</v>
      </c>
      <c r="AS3" s="1057" t="s">
        <v>240</v>
      </c>
      <c r="AT3" s="1057" t="s">
        <v>131</v>
      </c>
      <c r="AU3" s="1057" t="s">
        <v>132</v>
      </c>
      <c r="AV3" s="1059" t="s">
        <v>133</v>
      </c>
      <c r="AW3" s="1057" t="s">
        <v>134</v>
      </c>
      <c r="AX3" s="1057" t="s">
        <v>135</v>
      </c>
      <c r="AY3" s="1057" t="s">
        <v>136</v>
      </c>
      <c r="AZ3" s="1057" t="s">
        <v>137</v>
      </c>
      <c r="BA3" s="1057" t="s">
        <v>138</v>
      </c>
      <c r="BB3" s="1057" t="s">
        <v>143</v>
      </c>
      <c r="BC3" s="1057" t="s">
        <v>144</v>
      </c>
      <c r="BD3" s="1057" t="s">
        <v>145</v>
      </c>
      <c r="BE3" s="1057" t="s">
        <v>241</v>
      </c>
      <c r="BF3" s="1057" t="s">
        <v>146</v>
      </c>
      <c r="BG3" s="1057" t="s">
        <v>152</v>
      </c>
      <c r="BH3" s="1057" t="s">
        <v>153</v>
      </c>
      <c r="BI3" s="1057" t="s">
        <v>154</v>
      </c>
      <c r="BJ3" s="1057" t="s">
        <v>155</v>
      </c>
      <c r="BK3" s="1057" t="s">
        <v>157</v>
      </c>
      <c r="BL3" s="1059" t="s">
        <v>158</v>
      </c>
      <c r="BM3" s="1057" t="s">
        <v>159</v>
      </c>
      <c r="BN3" s="1057" t="s">
        <v>160</v>
      </c>
      <c r="BO3" s="1057" t="s">
        <v>161</v>
      </c>
      <c r="BP3" s="1057" t="s">
        <v>162</v>
      </c>
      <c r="BQ3" s="1057" t="s">
        <v>242</v>
      </c>
      <c r="BR3" s="1057" t="s">
        <v>163</v>
      </c>
      <c r="BS3" s="1063" t="s">
        <v>164</v>
      </c>
      <c r="BT3" s="1063" t="s">
        <v>165</v>
      </c>
      <c r="BU3" s="1061" t="s">
        <v>174</v>
      </c>
      <c r="BV3" s="1057" t="s">
        <v>175</v>
      </c>
      <c r="BW3" s="1057" t="s">
        <v>180</v>
      </c>
      <c r="BX3" s="1057" t="s">
        <v>181</v>
      </c>
      <c r="BY3" s="1057" t="s">
        <v>184</v>
      </c>
      <c r="BZ3" s="1059" t="s">
        <v>188</v>
      </c>
      <c r="CA3" s="1059" t="s">
        <v>189</v>
      </c>
      <c r="CB3" s="1059" t="s">
        <v>191</v>
      </c>
      <c r="CC3" s="1059" t="s">
        <v>243</v>
      </c>
      <c r="CD3" s="1059" t="s">
        <v>193</v>
      </c>
      <c r="CE3" s="1059" t="s">
        <v>194</v>
      </c>
      <c r="CF3" s="1059" t="s">
        <v>195</v>
      </c>
      <c r="CG3" s="1059" t="s">
        <v>196</v>
      </c>
      <c r="CH3" s="1059" t="s">
        <v>198</v>
      </c>
      <c r="CI3" s="1059" t="s">
        <v>199</v>
      </c>
      <c r="CJ3" s="1057" t="s">
        <v>200</v>
      </c>
      <c r="CK3" s="1057" t="s">
        <v>201</v>
      </c>
      <c r="CL3" s="1057" t="s">
        <v>202</v>
      </c>
      <c r="CM3" s="1057" t="s">
        <v>203</v>
      </c>
      <c r="CN3" s="1057" t="s">
        <v>205</v>
      </c>
      <c r="CO3" s="1057" t="s">
        <v>244</v>
      </c>
      <c r="CP3" s="1057" t="s">
        <v>210</v>
      </c>
      <c r="CQ3" s="1057" t="s">
        <v>211</v>
      </c>
      <c r="CR3" s="1057" t="s">
        <v>212</v>
      </c>
      <c r="CS3" s="1057" t="s">
        <v>214</v>
      </c>
      <c r="CT3" s="1057" t="s">
        <v>215</v>
      </c>
      <c r="CU3" s="1057" t="s">
        <v>216</v>
      </c>
      <c r="CV3" s="1057" t="s">
        <v>217</v>
      </c>
      <c r="CW3" s="1057" t="s">
        <v>220</v>
      </c>
      <c r="CX3" s="1057" t="s">
        <v>222</v>
      </c>
      <c r="CY3" s="1057" t="s">
        <v>223</v>
      </c>
      <c r="CZ3" s="1057" t="s">
        <v>224</v>
      </c>
      <c r="DA3" s="1057" t="s">
        <v>251</v>
      </c>
      <c r="DB3" s="1057" t="s">
        <v>225</v>
      </c>
      <c r="DC3" s="1057" t="s">
        <v>226</v>
      </c>
      <c r="DD3" s="1057" t="s">
        <v>227</v>
      </c>
      <c r="DE3" s="1057" t="s">
        <v>228</v>
      </c>
      <c r="DF3" s="1057" t="s">
        <v>229</v>
      </c>
      <c r="DG3" s="1057" t="s">
        <v>233</v>
      </c>
      <c r="DH3" s="1057" t="s">
        <v>236</v>
      </c>
      <c r="DI3" s="1057" t="s">
        <v>247</v>
      </c>
      <c r="DJ3" s="1057" t="s">
        <v>253</v>
      </c>
      <c r="DK3" s="1057" t="s">
        <v>258</v>
      </c>
      <c r="DL3" s="1057" t="s">
        <v>259</v>
      </c>
      <c r="DM3" s="1057" t="s">
        <v>260</v>
      </c>
      <c r="DN3" s="1057" t="s">
        <v>261</v>
      </c>
      <c r="DO3" s="1057" t="s">
        <v>262</v>
      </c>
      <c r="DP3" s="1057" t="s">
        <v>263</v>
      </c>
      <c r="DQ3" s="1057" t="s">
        <v>264</v>
      </c>
      <c r="DR3" s="1057" t="s">
        <v>265</v>
      </c>
      <c r="DS3" s="1057" t="s">
        <v>266</v>
      </c>
      <c r="DT3" s="1057" t="s">
        <v>268</v>
      </c>
      <c r="DU3" s="1057" t="s">
        <v>269</v>
      </c>
      <c r="DV3" s="1057" t="s">
        <v>271</v>
      </c>
      <c r="DW3" s="1057" t="s">
        <v>272</v>
      </c>
      <c r="DX3" s="1057" t="s">
        <v>273</v>
      </c>
      <c r="DY3" s="1057" t="s">
        <v>274</v>
      </c>
      <c r="DZ3" s="1057" t="s">
        <v>275</v>
      </c>
      <c r="EA3" s="1057" t="s">
        <v>276</v>
      </c>
      <c r="EB3" s="1057" t="s">
        <v>277</v>
      </c>
      <c r="EC3" s="1057" t="s">
        <v>278</v>
      </c>
      <c r="ED3" s="1057" t="s">
        <v>280</v>
      </c>
      <c r="EE3" s="1048" t="s">
        <v>221</v>
      </c>
      <c r="EF3" s="1055" t="s">
        <v>279</v>
      </c>
      <c r="EG3" s="1055"/>
      <c r="EH3" s="1055"/>
      <c r="EI3" s="1055"/>
      <c r="EJ3" s="1056"/>
      <c r="EK3" s="1066" t="s">
        <v>252</v>
      </c>
      <c r="EL3" s="1067"/>
    </row>
    <row r="4" spans="1:152" ht="16.5" customHeight="1" x14ac:dyDescent="0.25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58"/>
      <c r="M4" s="1060"/>
      <c r="N4" s="1058"/>
      <c r="O4" s="1058"/>
      <c r="P4" s="1060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60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60"/>
      <c r="BM4" s="1058"/>
      <c r="BN4" s="1058"/>
      <c r="BO4" s="1058"/>
      <c r="BP4" s="1058"/>
      <c r="BQ4" s="1058"/>
      <c r="BR4" s="1058"/>
      <c r="BS4" s="1064"/>
      <c r="BT4" s="1064"/>
      <c r="BU4" s="1062"/>
      <c r="BV4" s="1058"/>
      <c r="BW4" s="1058"/>
      <c r="BX4" s="1058"/>
      <c r="BY4" s="1058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8"/>
      <c r="DI4" s="1058"/>
      <c r="DJ4" s="1058"/>
      <c r="DK4" s="1058"/>
      <c r="DL4" s="1058"/>
      <c r="DM4" s="1058"/>
      <c r="DN4" s="1058"/>
      <c r="DO4" s="1058"/>
      <c r="DP4" s="1058"/>
      <c r="DQ4" s="1058"/>
      <c r="DR4" s="1058"/>
      <c r="DS4" s="1058"/>
      <c r="DT4" s="1060"/>
      <c r="DU4" s="1058"/>
      <c r="DV4" s="1058"/>
      <c r="DW4" s="1058"/>
      <c r="DX4" s="1058"/>
      <c r="DY4" s="1058"/>
      <c r="DZ4" s="1058"/>
      <c r="EA4" s="1058"/>
      <c r="EB4" s="1058"/>
      <c r="EC4" s="1058"/>
      <c r="ED4" s="1058"/>
      <c r="EE4" s="1049">
        <v>43742</v>
      </c>
      <c r="EF4" s="812">
        <v>43745</v>
      </c>
      <c r="EG4" s="812">
        <v>43746</v>
      </c>
      <c r="EH4" s="812">
        <v>43747</v>
      </c>
      <c r="EI4" s="812">
        <v>43748</v>
      </c>
      <c r="EJ4" s="812">
        <v>43749</v>
      </c>
      <c r="EK4" s="917" t="s">
        <v>246</v>
      </c>
      <c r="EL4" s="239" t="s">
        <v>183</v>
      </c>
    </row>
    <row r="5" spans="1:152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41"/>
      <c r="EG5" s="1041"/>
      <c r="EH5" s="1041"/>
      <c r="EI5" s="1041"/>
      <c r="EJ5" s="1041"/>
      <c r="EK5" s="985"/>
      <c r="EL5" s="986"/>
    </row>
    <row r="6" spans="1:152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362">
        <v>7478.8005247199999</v>
      </c>
      <c r="EG7" s="362">
        <v>7523.4257614299995</v>
      </c>
      <c r="EH7" s="362">
        <v>7489.6269928599995</v>
      </c>
      <c r="EI7" s="362">
        <v>7469.41498847</v>
      </c>
      <c r="EJ7" s="362">
        <v>7433.1933105300004</v>
      </c>
      <c r="EK7" s="289">
        <v>-67.872845679999955</v>
      </c>
      <c r="EL7" s="955">
        <v>-0.90484264858548447</v>
      </c>
      <c r="EM7" s="790"/>
      <c r="EN7" s="790"/>
      <c r="EO7" s="688"/>
      <c r="EP7" s="230"/>
    </row>
    <row r="8" spans="1:152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362">
        <v>5136.46342964</v>
      </c>
      <c r="EG8" s="362">
        <v>5197.0041846000004</v>
      </c>
      <c r="EH8" s="362">
        <v>5145.3580319799994</v>
      </c>
      <c r="EI8" s="362">
        <v>5124.4602717200005</v>
      </c>
      <c r="EJ8" s="362">
        <v>5104.8256672300004</v>
      </c>
      <c r="EK8" s="289">
        <v>-52.149073630000203</v>
      </c>
      <c r="EL8" s="955">
        <v>-1.0112338386459421</v>
      </c>
      <c r="EM8" s="790"/>
      <c r="EN8" s="790"/>
      <c r="EO8" s="688"/>
      <c r="EP8" s="230"/>
    </row>
    <row r="9" spans="1:152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362">
        <v>228.89731817000001</v>
      </c>
      <c r="EG9" s="362">
        <v>228.77180421</v>
      </c>
      <c r="EH9" s="362">
        <v>228.63290208000001</v>
      </c>
      <c r="EI9" s="362">
        <v>228.55089960999999</v>
      </c>
      <c r="EJ9" s="362">
        <v>228.90735930000002</v>
      </c>
      <c r="EK9" s="821">
        <v>0.35980672000002301</v>
      </c>
      <c r="EL9" s="955">
        <v>0.15743188493522697</v>
      </c>
      <c r="EM9" s="790"/>
      <c r="EN9" s="790"/>
      <c r="EO9" s="688"/>
      <c r="EP9" s="230"/>
    </row>
    <row r="10" spans="1:152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362">
        <v>2077.8083609999999</v>
      </c>
      <c r="EG10" s="362">
        <v>2062.0378949000001</v>
      </c>
      <c r="EH10" s="362">
        <v>2080.0458033499999</v>
      </c>
      <c r="EI10" s="362">
        <v>2080.8263266499998</v>
      </c>
      <c r="EJ10" s="362">
        <v>2063.8273050299999</v>
      </c>
      <c r="EK10" s="289">
        <v>-16.139588259999982</v>
      </c>
      <c r="EL10" s="955">
        <v>-0.7759540938880567</v>
      </c>
      <c r="EM10" s="790"/>
      <c r="EN10" s="790"/>
      <c r="EO10" s="688"/>
      <c r="EP10" s="230"/>
    </row>
    <row r="11" spans="1:152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362">
        <v>35.631415910000001</v>
      </c>
      <c r="EG11" s="362">
        <v>35.611877719999995</v>
      </c>
      <c r="EH11" s="362">
        <v>35.590255449999994</v>
      </c>
      <c r="EI11" s="362">
        <v>35.577490489999995</v>
      </c>
      <c r="EJ11" s="362">
        <v>35.632978969999996</v>
      </c>
      <c r="EK11" s="1091">
        <v>5.6009489999993889E-2</v>
      </c>
      <c r="EL11" s="955">
        <v>0.15743187466116321</v>
      </c>
      <c r="EM11" s="790"/>
      <c r="EN11" s="790"/>
      <c r="EO11" s="688"/>
      <c r="EP11" s="230"/>
    </row>
    <row r="12" spans="1:152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362">
        <v>7478.8000001099999</v>
      </c>
      <c r="EG12" s="362">
        <v>7523.4252368200005</v>
      </c>
      <c r="EH12" s="362">
        <v>7489.5984682500002</v>
      </c>
      <c r="EI12" s="362">
        <v>7469.3864638600007</v>
      </c>
      <c r="EJ12" s="362">
        <v>7433.1647859200002</v>
      </c>
      <c r="EK12" s="289">
        <v>-67.900845680001112</v>
      </c>
      <c r="EL12" s="955">
        <v>-0.90521599216453785</v>
      </c>
      <c r="EM12" s="790"/>
      <c r="EN12" s="790"/>
      <c r="EO12" s="688"/>
      <c r="EP12" s="230"/>
    </row>
    <row r="13" spans="1:152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362">
        <v>1432.1391409912533</v>
      </c>
      <c r="EG13" s="362">
        <v>1446.1610760874635</v>
      </c>
      <c r="EH13" s="362">
        <v>1451.3230188979587</v>
      </c>
      <c r="EI13" s="362">
        <v>1453.6865649650147</v>
      </c>
      <c r="EJ13" s="362">
        <v>1454.5233995816325</v>
      </c>
      <c r="EK13" s="289">
        <v>19.587090221574499</v>
      </c>
      <c r="EL13" s="955">
        <v>1.3650146068371356</v>
      </c>
      <c r="EM13" s="790"/>
      <c r="EN13" s="790"/>
      <c r="EO13" s="689"/>
      <c r="EP13" s="604"/>
      <c r="EQ13" s="604"/>
      <c r="ER13" s="604"/>
      <c r="ES13" s="604"/>
    </row>
    <row r="14" spans="1:152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362">
        <v>573.54427612999984</v>
      </c>
      <c r="EG14" s="362">
        <v>576.16598982999994</v>
      </c>
      <c r="EH14" s="362">
        <v>576.1960746200001</v>
      </c>
      <c r="EI14" s="362">
        <v>576.15378351999993</v>
      </c>
      <c r="EJ14" s="362">
        <v>576.18386452999994</v>
      </c>
      <c r="EK14" s="289">
        <v>2.6691068799998448</v>
      </c>
      <c r="EL14" s="955">
        <v>0.46539462923964114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4"/>
      <c r="EL15" s="1035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362">
        <v>155.96871548000001</v>
      </c>
      <c r="EG16" s="362">
        <v>155.99867939000001</v>
      </c>
      <c r="EH16" s="362">
        <v>156.00736271</v>
      </c>
      <c r="EI16" s="362">
        <v>156.01604207</v>
      </c>
      <c r="EJ16" s="362">
        <v>156.02472721000001</v>
      </c>
      <c r="EK16" s="821">
        <v>5.9457430000037448E-2</v>
      </c>
      <c r="EL16" s="955">
        <v>3.8122224315648191E-2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6"/>
      <c r="EL17" s="1032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362">
        <v>9066.9078565812524</v>
      </c>
      <c r="EG18" s="362">
        <v>9125.5849922974649</v>
      </c>
      <c r="EH18" s="362">
        <v>9096.928849857959</v>
      </c>
      <c r="EI18" s="362">
        <v>9079.0890708950155</v>
      </c>
      <c r="EJ18" s="362">
        <v>9043.7129127116332</v>
      </c>
      <c r="EK18" s="289">
        <v>-48.254298028425183</v>
      </c>
      <c r="EL18" s="955">
        <v>-0.53073550431884664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362">
        <v>1</v>
      </c>
      <c r="EG19" s="362">
        <v>0</v>
      </c>
      <c r="EH19" s="362">
        <v>1.5</v>
      </c>
      <c r="EI19" s="362">
        <v>0</v>
      </c>
      <c r="EJ19" s="362">
        <v>2.4</v>
      </c>
      <c r="EK19" s="289">
        <v>3.4000000000000004</v>
      </c>
      <c r="EL19" s="955">
        <v>226.66666666666671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0"/>
      <c r="EL20" s="955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362">
        <v>22.5</v>
      </c>
      <c r="EG21" s="362">
        <v>16.5</v>
      </c>
      <c r="EH21" s="362">
        <v>17.8</v>
      </c>
      <c r="EI21" s="362">
        <v>11.5</v>
      </c>
      <c r="EJ21" s="362">
        <v>17.5</v>
      </c>
      <c r="EK21" s="289">
        <v>-1.2000000000000028</v>
      </c>
      <c r="EL21" s="991">
        <v>-1.379310344827589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362">
        <v>0</v>
      </c>
      <c r="EG22" s="362">
        <v>1.8</v>
      </c>
      <c r="EH22" s="362">
        <v>0</v>
      </c>
      <c r="EI22" s="362">
        <v>1.5</v>
      </c>
      <c r="EJ22" s="362">
        <v>0</v>
      </c>
      <c r="EK22" s="821">
        <v>0.29999999999999982</v>
      </c>
      <c r="EL22" s="991">
        <v>9.9999999999999858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6"/>
      <c r="EL23" s="978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6"/>
      <c r="EL24" s="978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1034"/>
      <c r="EL25" s="1028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362">
        <v>15</v>
      </c>
      <c r="EG26" s="362">
        <v>0</v>
      </c>
      <c r="EH26" s="362">
        <v>0</v>
      </c>
      <c r="EI26" s="362">
        <v>8</v>
      </c>
      <c r="EJ26" s="362">
        <v>0</v>
      </c>
      <c r="EK26" s="289">
        <v>8</v>
      </c>
      <c r="EL26" s="991">
        <v>53.333333333333343</v>
      </c>
      <c r="EM26" s="790"/>
      <c r="EN26" s="790"/>
      <c r="EO26" s="688"/>
      <c r="EP26" s="604"/>
      <c r="EQ26" s="604"/>
      <c r="ER26" s="604"/>
      <c r="ES26" s="604"/>
    </row>
    <row r="27" spans="1:149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0"/>
      <c r="EG27" s="930"/>
      <c r="EH27" s="930"/>
      <c r="EI27" s="930"/>
      <c r="EJ27" s="930"/>
      <c r="EK27" s="947"/>
      <c r="EL27" s="948"/>
      <c r="EM27" s="790"/>
      <c r="EN27" s="790"/>
      <c r="EO27" s="690"/>
    </row>
    <row r="28" spans="1:149" x14ac:dyDescent="0.25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574">
        <v>73147.481961038415</v>
      </c>
      <c r="EG28" s="574">
        <v>73520.865880164492</v>
      </c>
      <c r="EH28" s="574">
        <v>73707.414323691395</v>
      </c>
      <c r="EI28" s="574">
        <v>73566.932703518702</v>
      </c>
      <c r="EJ28" s="574">
        <v>73440.987438967175</v>
      </c>
      <c r="EK28" s="289">
        <v>321.37111456305138</v>
      </c>
      <c r="EL28" s="955">
        <v>0.43951422438713178</v>
      </c>
      <c r="EM28" s="790"/>
      <c r="EN28" s="790"/>
      <c r="EO28" s="610"/>
      <c r="EP28" s="230"/>
    </row>
    <row r="29" spans="1:149" x14ac:dyDescent="0.25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574">
        <v>47267.2145599</v>
      </c>
      <c r="EG29" s="574">
        <v>47271.679988600001</v>
      </c>
      <c r="EH29" s="574">
        <v>47379.782426400001</v>
      </c>
      <c r="EI29" s="574">
        <v>47406.248702900004</v>
      </c>
      <c r="EJ29" s="574">
        <v>47483.599533300003</v>
      </c>
      <c r="EK29" s="289">
        <v>370.35631750000175</v>
      </c>
      <c r="EL29" s="955">
        <v>0.78609811641198635</v>
      </c>
      <c r="EM29" s="790"/>
      <c r="EN29" s="790"/>
      <c r="EO29" s="610"/>
      <c r="EP29" s="230"/>
    </row>
    <row r="30" spans="1:149" x14ac:dyDescent="0.25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574">
        <v>-4037.353440494102</v>
      </c>
      <c r="EG30" s="574">
        <v>-4339.0171355938564</v>
      </c>
      <c r="EH30" s="574">
        <v>-3998.8630654584249</v>
      </c>
      <c r="EI30" s="574">
        <v>-3833.7424388529907</v>
      </c>
      <c r="EJ30" s="574">
        <v>-3507.9108977423584</v>
      </c>
      <c r="EK30" s="289">
        <v>836.15611884031568</v>
      </c>
      <c r="EL30" s="955">
        <v>19.248232489242088</v>
      </c>
      <c r="EM30" s="790"/>
      <c r="EN30" s="790"/>
      <c r="EO30" s="610"/>
      <c r="EP30" s="230"/>
    </row>
    <row r="31" spans="1:149" x14ac:dyDescent="0.25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574">
        <v>22591.49997742748</v>
      </c>
      <c r="EG31" s="574">
        <v>22051.627759381165</v>
      </c>
      <c r="EH31" s="574">
        <v>22423.212890605835</v>
      </c>
      <c r="EI31" s="574">
        <v>22366.517982241116</v>
      </c>
      <c r="EJ31" s="574">
        <v>22284.008080087984</v>
      </c>
      <c r="EK31" s="289">
        <v>-156.44664705307878</v>
      </c>
      <c r="EL31" s="955">
        <v>-0.69716344412513709</v>
      </c>
      <c r="EM31" s="790"/>
      <c r="EN31" s="790"/>
      <c r="EO31" s="610"/>
      <c r="EP31" s="230"/>
    </row>
    <row r="32" spans="1:149" x14ac:dyDescent="0.25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574">
        <v>13367.209030967801</v>
      </c>
      <c r="EG32" s="574">
        <v>13367.2083072936</v>
      </c>
      <c r="EH32" s="574">
        <v>13175.200463546802</v>
      </c>
      <c r="EI32" s="574">
        <v>13175.1395102554</v>
      </c>
      <c r="EJ32" s="574">
        <v>13175.170366111</v>
      </c>
      <c r="EK32" s="289">
        <v>-622.01714824080227</v>
      </c>
      <c r="EL32" s="955">
        <v>-4.5082894437274366</v>
      </c>
      <c r="EM32" s="790"/>
      <c r="EN32" s="790"/>
      <c r="EO32" s="610"/>
      <c r="EP32" s="230"/>
    </row>
    <row r="33" spans="1:146" ht="13.8" x14ac:dyDescent="0.25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546"/>
      <c r="EG33" s="546"/>
      <c r="EH33" s="546"/>
      <c r="EI33" s="546"/>
      <c r="EJ33" s="546"/>
      <c r="EK33" s="949"/>
      <c r="EL33" s="950"/>
      <c r="EM33" s="790"/>
      <c r="EN33" s="790"/>
      <c r="EO33" s="224"/>
    </row>
    <row r="34" spans="1:146" x14ac:dyDescent="0.25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72522.426472734092</v>
      </c>
      <c r="EE34" s="774">
        <v>72225.453311354097</v>
      </c>
      <c r="EF34" s="574">
        <v>72664.464321024105</v>
      </c>
      <c r="EG34" s="574">
        <v>72614.863165834118</v>
      </c>
      <c r="EH34" s="574">
        <v>72337.965258854121</v>
      </c>
      <c r="EI34" s="574">
        <v>72009.04161275411</v>
      </c>
      <c r="EJ34" s="574">
        <v>71781.316305914108</v>
      </c>
      <c r="EK34" s="289">
        <v>-444.13700543998857</v>
      </c>
      <c r="EL34" s="955">
        <v>-0.61493141971068621</v>
      </c>
      <c r="EM34" s="790"/>
      <c r="EN34" s="790"/>
      <c r="EO34" s="689"/>
      <c r="EP34" s="230"/>
    </row>
    <row r="35" spans="1:146" x14ac:dyDescent="0.25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129455.88884986535</v>
      </c>
      <c r="EE35" s="774">
        <v>130484.01442599535</v>
      </c>
      <c r="EF35" s="574">
        <v>130050.76657513539</v>
      </c>
      <c r="EG35" s="574">
        <v>129983.6943223954</v>
      </c>
      <c r="EH35" s="574">
        <v>129743.6609676854</v>
      </c>
      <c r="EI35" s="574">
        <v>129206.60703019539</v>
      </c>
      <c r="EJ35" s="574">
        <v>128909.02722083537</v>
      </c>
      <c r="EK35" s="289">
        <v>-1574.9872051599814</v>
      </c>
      <c r="EL35" s="955">
        <v>-1.2070346027353742</v>
      </c>
      <c r="EM35" s="790"/>
      <c r="EN35" s="790"/>
      <c r="EO35" s="689"/>
      <c r="EP35" s="230"/>
    </row>
    <row r="36" spans="1:146" x14ac:dyDescent="0.25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220042.99970863294</v>
      </c>
      <c r="EE36" s="774">
        <v>221008.99365059286</v>
      </c>
      <c r="EF36" s="574">
        <v>221121.33520276294</v>
      </c>
      <c r="EG36" s="574">
        <v>221344.71405302294</v>
      </c>
      <c r="EH36" s="574">
        <v>221793.66369507293</v>
      </c>
      <c r="EI36" s="574">
        <v>221331.17060086294</v>
      </c>
      <c r="EJ36" s="574">
        <v>221124.5698310429</v>
      </c>
      <c r="EK36" s="289">
        <v>115.57618045003619</v>
      </c>
      <c r="EL36" s="955">
        <v>5.2294786081311204E-2</v>
      </c>
      <c r="EM36" s="790"/>
      <c r="EN36" s="790"/>
      <c r="EO36" s="689"/>
      <c r="EP36" s="230"/>
    </row>
    <row r="37" spans="1:146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4"/>
      <c r="EG37" s="834"/>
      <c r="EH37" s="834"/>
      <c r="EI37" s="834"/>
      <c r="EJ37" s="834"/>
      <c r="EK37" s="949"/>
      <c r="EL37" s="951"/>
      <c r="EM37" s="790"/>
      <c r="EN37" s="790"/>
      <c r="EO37" s="690"/>
    </row>
    <row r="38" spans="1:146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90.133444977464237</v>
      </c>
      <c r="EE38" s="778">
        <v>89.976202399310893</v>
      </c>
      <c r="EF38" s="607">
        <v>90.051526555066374</v>
      </c>
      <c r="EG38" s="607">
        <v>90.104963490723648</v>
      </c>
      <c r="EH38" s="607">
        <v>90.376340022864738</v>
      </c>
      <c r="EI38" s="607">
        <v>90.427134203311738</v>
      </c>
      <c r="EJ38" s="607">
        <v>90.456893744959146</v>
      </c>
      <c r="EK38" s="821">
        <v>0.48069134564825333</v>
      </c>
      <c r="EL38" s="955">
        <v>0.53424275845180025</v>
      </c>
      <c r="EM38" s="790"/>
      <c r="EN38" s="790"/>
      <c r="EO38" s="689"/>
    </row>
    <row r="39" spans="1:146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85.923973048899512</v>
      </c>
      <c r="EE39" s="778">
        <v>85.991429375472876</v>
      </c>
      <c r="EF39" s="607">
        <v>85.952728132733242</v>
      </c>
      <c r="EG39" s="607">
        <v>85.96861583580845</v>
      </c>
      <c r="EH39" s="607">
        <v>86.117197381589278</v>
      </c>
      <c r="EI39" s="607">
        <v>86.114655183685002</v>
      </c>
      <c r="EJ39" s="607">
        <v>86.113583422852457</v>
      </c>
      <c r="EK39" s="821">
        <v>0.12215404737958124</v>
      </c>
      <c r="EL39" s="955">
        <v>0.1420537468288938</v>
      </c>
      <c r="EM39" s="790"/>
      <c r="EN39" s="790"/>
      <c r="EO39" s="689"/>
    </row>
    <row r="40" spans="1:146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89.515544341828516</v>
      </c>
      <c r="EE40" s="633">
        <v>89.521434702795503</v>
      </c>
      <c r="EF40" s="969">
        <v>89.528254978051223</v>
      </c>
      <c r="EG40" s="969">
        <v>89.560194001697937</v>
      </c>
      <c r="EH40" s="911">
        <v>89.586146295587284</v>
      </c>
      <c r="EI40" s="911">
        <v>89.596759057048857</v>
      </c>
      <c r="EJ40" s="911">
        <v>89.604709862682569</v>
      </c>
      <c r="EK40" s="837">
        <v>8.3275159887065797E-2</v>
      </c>
      <c r="EL40" s="973">
        <v>9.3022593039905052E-2</v>
      </c>
      <c r="EM40" s="790"/>
      <c r="EN40" s="790"/>
      <c r="EO40" s="689"/>
    </row>
    <row r="41" spans="1:146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57"/>
      <c r="EG41" s="857"/>
      <c r="EH41" s="857"/>
      <c r="EI41" s="857"/>
      <c r="EJ41" s="857"/>
      <c r="EK41" s="953"/>
      <c r="EL41" s="954"/>
      <c r="EM41" s="790"/>
      <c r="EN41" s="790"/>
      <c r="EO41" s="224"/>
    </row>
    <row r="42" spans="1:146" ht="12.75" customHeight="1" x14ac:dyDescent="0.25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2922.5847724489786</v>
      </c>
      <c r="EE42" s="800">
        <v>2938.7861516034973</v>
      </c>
      <c r="EF42" s="362">
        <v>2938.7861516034973</v>
      </c>
      <c r="EG42" s="362">
        <v>2938.7861516034973</v>
      </c>
      <c r="EH42" s="362">
        <v>2938.7861516034973</v>
      </c>
      <c r="EI42" s="362">
        <v>2938.7861516034973</v>
      </c>
      <c r="EJ42" s="362">
        <v>2958.2849854227393</v>
      </c>
      <c r="EK42" s="289">
        <v>19.498833819242009</v>
      </c>
      <c r="EL42" s="955">
        <v>0.66349958157393696</v>
      </c>
      <c r="EM42" s="790"/>
      <c r="EN42" s="790"/>
      <c r="EO42" s="520"/>
      <c r="EP42" s="230"/>
    </row>
    <row r="43" spans="1:146" x14ac:dyDescent="0.25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362">
        <v>2843.6680758017487</v>
      </c>
      <c r="EG43" s="362">
        <v>2843.6680758017487</v>
      </c>
      <c r="EH43" s="362">
        <v>2843.6680758017487</v>
      </c>
      <c r="EI43" s="362">
        <v>2843.6680758017487</v>
      </c>
      <c r="EJ43" s="362">
        <v>2862.618513119533</v>
      </c>
      <c r="EK43" s="289">
        <v>18.950437317784235</v>
      </c>
      <c r="EL43" s="955">
        <v>0.66640820280831525</v>
      </c>
      <c r="EM43" s="790"/>
      <c r="EN43" s="790"/>
      <c r="EO43" s="224"/>
      <c r="EP43" s="230"/>
    </row>
    <row r="44" spans="1:146" ht="12.75" customHeight="1" x14ac:dyDescent="0.25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362">
        <v>19507.562999999998</v>
      </c>
      <c r="EG44" s="362">
        <v>19507.562999999998</v>
      </c>
      <c r="EH44" s="362">
        <v>19507.562999999998</v>
      </c>
      <c r="EI44" s="362">
        <v>19507.562999999998</v>
      </c>
      <c r="EJ44" s="362">
        <v>19637.562999999998</v>
      </c>
      <c r="EK44" s="289">
        <v>130</v>
      </c>
      <c r="EL44" s="955">
        <v>0.66640820280831603</v>
      </c>
      <c r="EM44" s="790"/>
      <c r="EN44" s="790"/>
      <c r="EO44" s="224"/>
      <c r="EP44" s="230"/>
    </row>
    <row r="45" spans="1:146" ht="12.75" customHeight="1" x14ac:dyDescent="0.25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6"/>
      <c r="EL45" s="987"/>
      <c r="EM45" s="790"/>
      <c r="EN45" s="790"/>
      <c r="EO45" s="224"/>
      <c r="EP45" s="230"/>
    </row>
    <row r="46" spans="1:146" x14ac:dyDescent="0.25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95.849416763847586</v>
      </c>
      <c r="EE46" s="800">
        <v>95.118075801748518</v>
      </c>
      <c r="EF46" s="362">
        <v>95.118075801748518</v>
      </c>
      <c r="EG46" s="362">
        <v>95.118075801748518</v>
      </c>
      <c r="EH46" s="362">
        <v>95.118075801748518</v>
      </c>
      <c r="EI46" s="362">
        <v>95.118075801748518</v>
      </c>
      <c r="EJ46" s="362">
        <v>95.666472303206177</v>
      </c>
      <c r="EK46" s="289">
        <v>0.54839650145765972</v>
      </c>
      <c r="EL46" s="955">
        <v>0.57654288823153299</v>
      </c>
      <c r="EM46" s="790"/>
      <c r="EN46" s="790"/>
      <c r="EO46" s="224"/>
      <c r="EP46" s="230"/>
    </row>
    <row r="47" spans="1:146" ht="13.8" x14ac:dyDescent="0.25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657.52699899999448</v>
      </c>
      <c r="EE47" s="800">
        <v>652.50999999999487</v>
      </c>
      <c r="EF47" s="362">
        <v>652.50999999999487</v>
      </c>
      <c r="EG47" s="362">
        <v>652.50999999999487</v>
      </c>
      <c r="EH47" s="362">
        <v>652.50999999999487</v>
      </c>
      <c r="EI47" s="362">
        <v>652.50999999999487</v>
      </c>
      <c r="EJ47" s="362">
        <v>656.27199999999436</v>
      </c>
      <c r="EK47" s="289">
        <v>3.7619999999994889</v>
      </c>
      <c r="EL47" s="955">
        <v>0.57654288823152422</v>
      </c>
      <c r="EM47" s="790"/>
      <c r="EN47" s="790"/>
      <c r="EO47" s="224"/>
      <c r="EP47" s="230"/>
    </row>
    <row r="48" spans="1:146" ht="12.75" customHeight="1" x14ac:dyDescent="0.25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362">
        <v>649.86700000000019</v>
      </c>
      <c r="EG48" s="362">
        <v>649.86700000000019</v>
      </c>
      <c r="EH48" s="362">
        <v>649.86700000000019</v>
      </c>
      <c r="EI48" s="362">
        <v>649.86700000000019</v>
      </c>
      <c r="EJ48" s="362">
        <v>656.27200000000016</v>
      </c>
      <c r="EK48" s="289">
        <v>6.4049999999999727</v>
      </c>
      <c r="EL48" s="955">
        <v>0.98558628150067185</v>
      </c>
      <c r="EM48" s="790"/>
      <c r="EN48" s="790"/>
      <c r="EO48" s="224"/>
      <c r="EP48" s="230"/>
    </row>
    <row r="49" spans="1:148" x14ac:dyDescent="0.25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6"/>
      <c r="EL49" s="955"/>
      <c r="EM49" s="790"/>
      <c r="EN49" s="790"/>
      <c r="EO49" s="224"/>
    </row>
    <row r="50" spans="1:148" x14ac:dyDescent="0.25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1">
        <v>10.128681768221574</v>
      </c>
      <c r="EG50" s="771">
        <v>10.128681768221574</v>
      </c>
      <c r="EH50" s="771">
        <v>10.128681768221574</v>
      </c>
      <c r="EI50" s="771">
        <v>10.128681768221574</v>
      </c>
      <c r="EJ50" s="771">
        <v>10.128681768221574</v>
      </c>
      <c r="EK50" s="1037"/>
      <c r="EL50" s="955"/>
      <c r="EM50" s="790"/>
      <c r="EN50" s="790"/>
      <c r="EO50" s="224"/>
    </row>
    <row r="51" spans="1:148" x14ac:dyDescent="0.25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7"/>
      <c r="EL51" s="955"/>
      <c r="EM51" s="790"/>
      <c r="EN51" s="790"/>
      <c r="EO51" s="520"/>
    </row>
    <row r="52" spans="1:148" ht="12.75" customHeight="1" outlineLevel="1" x14ac:dyDescent="0.25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7"/>
      <c r="EL52" s="955"/>
      <c r="EM52" s="790"/>
      <c r="EN52" s="790"/>
      <c r="EO52" s="520"/>
    </row>
    <row r="53" spans="1:148" ht="12.75" customHeight="1" outlineLevel="1" x14ac:dyDescent="0.25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7"/>
      <c r="EL53" s="955"/>
      <c r="EM53" s="790"/>
      <c r="EN53" s="790"/>
      <c r="EO53" s="520"/>
    </row>
    <row r="54" spans="1:148" x14ac:dyDescent="0.25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1">
        <v>10.128681768221574</v>
      </c>
      <c r="EG54" s="771">
        <v>10.128681768221574</v>
      </c>
      <c r="EH54" s="771">
        <v>10.128681768221574</v>
      </c>
      <c r="EI54" s="771">
        <v>10.128681768221574</v>
      </c>
      <c r="EJ54" s="771">
        <v>10.128681768221574</v>
      </c>
      <c r="EK54" s="1092"/>
      <c r="EL54" s="955"/>
      <c r="EM54" s="790"/>
      <c r="EN54" s="790"/>
      <c r="EO54" s="224"/>
    </row>
    <row r="55" spans="1:148" ht="12.75" customHeight="1" outlineLevel="1" x14ac:dyDescent="0.25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1">
        <v>69.482756929999994</v>
      </c>
      <c r="EG55" s="771">
        <v>69.482756929999994</v>
      </c>
      <c r="EH55" s="771">
        <v>69.482756929999994</v>
      </c>
      <c r="EI55" s="771">
        <v>69.482756929999994</v>
      </c>
      <c r="EJ55" s="771">
        <v>69.482756929999994</v>
      </c>
      <c r="EK55" s="1092"/>
      <c r="EL55" s="1032"/>
      <c r="EM55" s="790"/>
      <c r="EN55" s="790"/>
      <c r="EO55" s="224"/>
    </row>
    <row r="56" spans="1:148" ht="12.75" customHeight="1" outlineLevel="1" thickBot="1" x14ac:dyDescent="0.3">
      <c r="A56" s="170"/>
      <c r="B56" s="107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845">
        <v>0</v>
      </c>
      <c r="EG56" s="845">
        <v>0</v>
      </c>
      <c r="EH56" s="913">
        <v>0</v>
      </c>
      <c r="EI56" s="913">
        <v>0</v>
      </c>
      <c r="EJ56" s="913">
        <v>0</v>
      </c>
      <c r="EK56" s="997"/>
      <c r="EL56" s="971"/>
      <c r="EM56" s="790"/>
      <c r="EN56" s="790"/>
      <c r="EO56" s="224"/>
    </row>
    <row r="57" spans="1:148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139"/>
      <c r="EG57" s="139"/>
      <c r="EH57" s="139"/>
      <c r="EI57" s="139"/>
      <c r="EJ57" s="139"/>
      <c r="EK57" s="953"/>
      <c r="EL57" s="954"/>
      <c r="EM57" s="790"/>
      <c r="EN57" s="790"/>
      <c r="EO57" s="690"/>
      <c r="EP57" s="168"/>
    </row>
    <row r="58" spans="1:148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26819.125179993807</v>
      </c>
      <c r="EE58" s="800">
        <v>26909.686380259111</v>
      </c>
      <c r="EF58" s="362">
        <v>26878.119151724131</v>
      </c>
      <c r="EG58" s="362">
        <v>26924.689428250367</v>
      </c>
      <c r="EH58" s="362">
        <v>26982.17699354628</v>
      </c>
      <c r="EI58" s="362">
        <v>26929.789102744537</v>
      </c>
      <c r="EJ58" s="362">
        <v>26914.961774036081</v>
      </c>
      <c r="EK58" s="289">
        <v>5.2753937769703043</v>
      </c>
      <c r="EL58" s="955">
        <v>1.9604070082512453E-2</v>
      </c>
      <c r="EM58" s="790"/>
      <c r="EN58" s="790"/>
      <c r="EO58" s="689"/>
      <c r="EP58" s="168"/>
    </row>
    <row r="59" spans="1:148" ht="13.8" x14ac:dyDescent="0.25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86.561819561823768</v>
      </c>
      <c r="EE59" s="776">
        <v>86.571866171103167</v>
      </c>
      <c r="EF59" s="771">
        <v>86.507760269491001</v>
      </c>
      <c r="EG59" s="771">
        <v>86.555432412289719</v>
      </c>
      <c r="EH59" s="771">
        <v>86.587928669538655</v>
      </c>
      <c r="EI59" s="771">
        <v>86.595810770667001</v>
      </c>
      <c r="EJ59" s="771">
        <v>86.618520576132795</v>
      </c>
      <c r="EK59" s="990"/>
      <c r="EL59" s="955"/>
      <c r="EM59" s="790"/>
      <c r="EN59" s="520"/>
      <c r="EO59" s="520"/>
      <c r="EP59" s="168"/>
    </row>
    <row r="60" spans="1:148" ht="12.75" customHeight="1" x14ac:dyDescent="0.25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26343.666750221993</v>
      </c>
      <c r="EE60" s="800">
        <v>26434.885530662232</v>
      </c>
      <c r="EF60" s="362">
        <v>26403.242063060192</v>
      </c>
      <c r="EG60" s="362">
        <v>26449.789599061649</v>
      </c>
      <c r="EH60" s="362">
        <v>26507.275415086431</v>
      </c>
      <c r="EI60" s="362">
        <v>26454.968282302176</v>
      </c>
      <c r="EJ60" s="362">
        <v>26444.341245138909</v>
      </c>
      <c r="EK60" s="289">
        <v>9.4557144766768033</v>
      </c>
      <c r="EL60" s="955">
        <v>3.5769833259572746E-2</v>
      </c>
      <c r="EM60" s="790"/>
      <c r="EN60" s="790"/>
      <c r="EO60" s="688"/>
      <c r="EP60" s="691"/>
    </row>
    <row r="61" spans="1:148" ht="12.75" customHeight="1" x14ac:dyDescent="0.25">
      <c r="A61" s="170"/>
      <c r="B61" s="1069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86.552510706949079</v>
      </c>
      <c r="EE61" s="776">
        <v>86.556482046737472</v>
      </c>
      <c r="EF61" s="771">
        <v>86.500351671693437</v>
      </c>
      <c r="EG61" s="771">
        <v>86.551775975287114</v>
      </c>
      <c r="EH61" s="771">
        <v>86.577905828396894</v>
      </c>
      <c r="EI61" s="771">
        <v>86.588698852988628</v>
      </c>
      <c r="EJ61" s="771">
        <v>86.614658377072345</v>
      </c>
      <c r="EK61" s="821">
        <v>5.8176330334873683E-2</v>
      </c>
      <c r="EL61" s="955"/>
      <c r="EM61" s="790"/>
      <c r="EN61" s="790"/>
      <c r="EO61" s="689"/>
      <c r="EP61" s="691"/>
    </row>
    <row r="62" spans="1:148" ht="3" customHeight="1" x14ac:dyDescent="0.25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575"/>
      <c r="EG62" s="575"/>
      <c r="EH62" s="575"/>
      <c r="EI62" s="575"/>
      <c r="EJ62" s="575"/>
      <c r="EK62" s="289"/>
      <c r="EL62" s="955"/>
      <c r="EM62" s="790"/>
      <c r="EN62" s="790"/>
      <c r="EO62" s="690"/>
      <c r="EP62" s="691"/>
    </row>
    <row r="63" spans="1:148" x14ac:dyDescent="0.25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4839.210010295059</v>
      </c>
      <c r="EE63" s="800">
        <v>4746.3227989947673</v>
      </c>
      <c r="EF63" s="362">
        <v>4762.2987858387905</v>
      </c>
      <c r="EG63" s="362">
        <v>4769.0533181303363</v>
      </c>
      <c r="EH63" s="362">
        <v>4720.7304535384983</v>
      </c>
      <c r="EI63" s="362">
        <v>4687.8940857848556</v>
      </c>
      <c r="EJ63" s="362">
        <v>4674.1876700472449</v>
      </c>
      <c r="EK63" s="289">
        <v>-72.135128947522389</v>
      </c>
      <c r="EL63" s="955">
        <v>-1.5198108515248905</v>
      </c>
      <c r="EM63" s="790"/>
      <c r="EN63" s="790"/>
      <c r="EO63" s="690"/>
      <c r="EP63" s="691"/>
    </row>
    <row r="64" spans="1:148" x14ac:dyDescent="0.25">
      <c r="A64" s="170"/>
      <c r="B64" s="1069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78.4454339911033</v>
      </c>
      <c r="EE64" s="776">
        <v>77.764792940749444</v>
      </c>
      <c r="EF64" s="771">
        <v>77.872224013768815</v>
      </c>
      <c r="EG64" s="771">
        <v>78.037254419606526</v>
      </c>
      <c r="EH64" s="771">
        <v>78.50322853330114</v>
      </c>
      <c r="EI64" s="771">
        <v>78.564821985267926</v>
      </c>
      <c r="EJ64" s="771">
        <v>78.636573233562842</v>
      </c>
      <c r="EK64" s="289">
        <v>0.87178029281339775</v>
      </c>
      <c r="EL64" s="955"/>
      <c r="EM64" s="790"/>
      <c r="EN64" s="790"/>
      <c r="EO64" s="690"/>
      <c r="EP64" s="690"/>
      <c r="EQ64" s="690"/>
      <c r="ER64" s="690"/>
    </row>
    <row r="65" spans="1:146" ht="3" customHeight="1" x14ac:dyDescent="0.25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575"/>
      <c r="EG65" s="575"/>
      <c r="EH65" s="575"/>
      <c r="EI65" s="575"/>
      <c r="EJ65" s="575"/>
      <c r="EK65" s="289"/>
      <c r="EL65" s="955"/>
      <c r="EM65" s="790"/>
      <c r="EN65" s="790"/>
      <c r="EO65" s="690"/>
      <c r="EP65" s="691"/>
    </row>
    <row r="66" spans="1:146" x14ac:dyDescent="0.25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8299.3385389404175</v>
      </c>
      <c r="EE66" s="800">
        <v>8492.501620210096</v>
      </c>
      <c r="EF66" s="362">
        <v>8365.3501828150547</v>
      </c>
      <c r="EG66" s="362">
        <v>8362.8033755920223</v>
      </c>
      <c r="EH66" s="362">
        <v>8368.1772170307977</v>
      </c>
      <c r="EI66" s="362">
        <v>8337.8375244083491</v>
      </c>
      <c r="EJ66" s="362">
        <v>8327.6546523208835</v>
      </c>
      <c r="EK66" s="289">
        <v>-164.84696788921246</v>
      </c>
      <c r="EL66" s="955">
        <v>-1.9410884479187689</v>
      </c>
      <c r="EM66" s="790"/>
      <c r="EN66" s="790"/>
      <c r="EO66" s="690"/>
      <c r="EP66" s="691"/>
    </row>
    <row r="67" spans="1:146" x14ac:dyDescent="0.25">
      <c r="A67" s="170"/>
      <c r="B67" s="1069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80.561904667985502</v>
      </c>
      <c r="EE67" s="776">
        <v>81.051347909622407</v>
      </c>
      <c r="EF67" s="771">
        <v>80.762691834526635</v>
      </c>
      <c r="EG67" s="771">
        <v>80.733014675514752</v>
      </c>
      <c r="EH67" s="771">
        <v>80.750173977155754</v>
      </c>
      <c r="EI67" s="771">
        <v>80.685447158622097</v>
      </c>
      <c r="EJ67" s="771">
        <v>80.656187580225549</v>
      </c>
      <c r="EK67" s="821">
        <v>-0.39516032939685886</v>
      </c>
      <c r="EL67" s="955"/>
      <c r="EM67" s="790"/>
      <c r="EN67" s="790"/>
      <c r="EO67" s="690"/>
      <c r="EP67" s="691"/>
    </row>
    <row r="68" spans="1:146" ht="3.75" customHeight="1" x14ac:dyDescent="0.25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575"/>
      <c r="EG68" s="575"/>
      <c r="EH68" s="575"/>
      <c r="EI68" s="575"/>
      <c r="EJ68" s="575"/>
      <c r="EK68" s="289"/>
      <c r="EL68" s="955"/>
      <c r="EM68" s="790"/>
      <c r="EN68" s="790"/>
      <c r="EO68" s="690"/>
      <c r="EP68" s="691"/>
    </row>
    <row r="69" spans="1:146" x14ac:dyDescent="0.25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12421.678608049555</v>
      </c>
      <c r="EE69" s="800">
        <v>12417.576919647225</v>
      </c>
      <c r="EF69" s="362">
        <v>12492.39841207288</v>
      </c>
      <c r="EG69" s="362">
        <v>12534.283315845474</v>
      </c>
      <c r="EH69" s="362">
        <v>12640.014912794453</v>
      </c>
      <c r="EI69" s="362">
        <v>12648.81241117346</v>
      </c>
      <c r="EJ69" s="362">
        <v>12662.089473126816</v>
      </c>
      <c r="EK69" s="289">
        <v>244.51255347959159</v>
      </c>
      <c r="EL69" s="955">
        <v>1.9690842670982065</v>
      </c>
      <c r="EM69" s="790"/>
      <c r="EN69" s="790"/>
      <c r="EO69" s="690"/>
      <c r="EP69" s="691"/>
    </row>
    <row r="70" spans="1:146" x14ac:dyDescent="0.25">
      <c r="A70" s="170"/>
      <c r="B70" s="1069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95.510776915872071</v>
      </c>
      <c r="EE70" s="776">
        <v>95.46440382135512</v>
      </c>
      <c r="EF70" s="771">
        <v>95.495224644160032</v>
      </c>
      <c r="EG70" s="771">
        <v>95.510320432632113</v>
      </c>
      <c r="EH70" s="771">
        <v>95.308310955330583</v>
      </c>
      <c r="EI70" s="771">
        <v>95.309390628760298</v>
      </c>
      <c r="EJ70" s="771">
        <v>95.310609864349004</v>
      </c>
      <c r="EK70" s="821">
        <v>-0.15379395700611553</v>
      </c>
      <c r="EL70" s="955"/>
      <c r="EM70" s="790"/>
      <c r="EN70" s="790"/>
      <c r="EO70" s="690"/>
      <c r="EP70" s="691"/>
    </row>
    <row r="71" spans="1:146" ht="3" customHeight="1" x14ac:dyDescent="0.25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575"/>
      <c r="EG71" s="575"/>
      <c r="EH71" s="575"/>
      <c r="EI71" s="575"/>
      <c r="EJ71" s="575"/>
      <c r="EK71" s="289"/>
      <c r="EL71" s="955"/>
      <c r="EM71" s="790"/>
      <c r="EN71" s="790"/>
      <c r="EO71" s="690"/>
      <c r="EP71" s="691"/>
    </row>
    <row r="72" spans="1:146" x14ac:dyDescent="0.25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783.43959293696571</v>
      </c>
      <c r="EE72" s="800">
        <v>778.48419181014401</v>
      </c>
      <c r="EF72" s="362">
        <v>783.19468233346743</v>
      </c>
      <c r="EG72" s="362">
        <v>783.64958949381719</v>
      </c>
      <c r="EH72" s="362">
        <v>778.35283172268043</v>
      </c>
      <c r="EI72" s="362">
        <v>780.4242609355083</v>
      </c>
      <c r="EJ72" s="362">
        <v>780.40944964396328</v>
      </c>
      <c r="EK72" s="289">
        <v>1.9252578338192734</v>
      </c>
      <c r="EL72" s="955">
        <v>0.24730853292507232</v>
      </c>
      <c r="EM72" s="790"/>
      <c r="EN72" s="790"/>
      <c r="EO72" s="690"/>
      <c r="EP72" s="691"/>
    </row>
    <row r="73" spans="1:146" ht="12.75" customHeight="1" x14ac:dyDescent="0.25">
      <c r="A73" s="170"/>
      <c r="B73" s="1069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80.971329241894807</v>
      </c>
      <c r="EE73" s="776">
        <v>80.975251811513758</v>
      </c>
      <c r="EF73" s="771">
        <v>80.900125940521605</v>
      </c>
      <c r="EG73" s="771">
        <v>81.231049788962679</v>
      </c>
      <c r="EH73" s="771">
        <v>80.952821749599082</v>
      </c>
      <c r="EI73" s="771">
        <v>81.045850495597989</v>
      </c>
      <c r="EJ73" s="771">
        <v>81.089370703098382</v>
      </c>
      <c r="EK73" s="821">
        <v>0.11411889158462429</v>
      </c>
      <c r="EL73" s="955"/>
      <c r="EM73" s="790"/>
      <c r="EN73" s="790"/>
      <c r="EO73" s="690"/>
      <c r="EP73" s="691"/>
    </row>
    <row r="74" spans="1:146" s="375" customFormat="1" ht="4.5" customHeight="1" x14ac:dyDescent="0.25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611"/>
      <c r="EG74" s="611"/>
      <c r="EH74" s="611"/>
      <c r="EI74" s="611"/>
      <c r="EJ74" s="611"/>
      <c r="EK74" s="611"/>
      <c r="EL74" s="965"/>
      <c r="EM74" s="790"/>
      <c r="EN74" s="790"/>
      <c r="EO74" s="690"/>
      <c r="EP74" s="691"/>
    </row>
    <row r="75" spans="1:146" ht="13.8" customHeight="1" x14ac:dyDescent="0.25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362">
        <v>3661.9707396303556</v>
      </c>
      <c r="EG75" s="362">
        <v>3722.2468306847227</v>
      </c>
      <c r="EH75" s="362">
        <v>3735.4975609724606</v>
      </c>
      <c r="EI75" s="362">
        <v>3718.0331606129448</v>
      </c>
      <c r="EJ75" s="362">
        <v>3692.6240993742681</v>
      </c>
      <c r="EK75" s="289">
        <v>21.675728720238567</v>
      </c>
      <c r="EL75" s="955">
        <v>0.59046672771310971</v>
      </c>
      <c r="EM75" s="689"/>
      <c r="EN75" s="790"/>
      <c r="EO75" s="688"/>
      <c r="EP75" s="691"/>
    </row>
    <row r="76" spans="1:146" x14ac:dyDescent="0.25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362">
        <v>1798.6802187179301</v>
      </c>
      <c r="EG76" s="362">
        <v>1861.1335376800289</v>
      </c>
      <c r="EH76" s="362">
        <v>1879.4595823053935</v>
      </c>
      <c r="EI76" s="362">
        <v>1870.0724828061223</v>
      </c>
      <c r="EJ76" s="362">
        <v>1846.9204165233234</v>
      </c>
      <c r="EK76" s="289">
        <v>25.617934328716728</v>
      </c>
      <c r="EL76" s="955">
        <v>1.4065721965001661</v>
      </c>
      <c r="EM76" s="689"/>
      <c r="EN76" s="790"/>
      <c r="EO76" s="520"/>
      <c r="EP76" s="230"/>
    </row>
    <row r="77" spans="1:146" ht="14.4" x14ac:dyDescent="0.3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362">
        <v>545.93506448250719</v>
      </c>
      <c r="EG77" s="362">
        <v>555.49704886443135</v>
      </c>
      <c r="EH77" s="362">
        <v>555.50260702332366</v>
      </c>
      <c r="EI77" s="362">
        <v>555.50816515306133</v>
      </c>
      <c r="EJ77" s="362">
        <v>555.5137233119533</v>
      </c>
      <c r="EK77" s="289">
        <v>9.5950463571427917</v>
      </c>
      <c r="EL77" s="955">
        <v>1.7575962798460989</v>
      </c>
      <c r="EM77" s="689"/>
      <c r="EN77" s="790"/>
      <c r="EO77" s="520"/>
      <c r="EP77" s="542"/>
    </row>
    <row r="78" spans="1:146" ht="14.4" x14ac:dyDescent="0.3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362">
        <v>743.81118029991831</v>
      </c>
      <c r="EG78" s="362">
        <v>729.45025431026249</v>
      </c>
      <c r="EH78" s="362">
        <v>724.33929702374337</v>
      </c>
      <c r="EI78" s="362">
        <v>716.29872913376084</v>
      </c>
      <c r="EJ78" s="362">
        <v>714.00609500899122</v>
      </c>
      <c r="EK78" s="289">
        <v>-16.206358845621025</v>
      </c>
      <c r="EL78" s="955">
        <v>-2.2194032380674469</v>
      </c>
      <c r="EM78" s="689"/>
      <c r="EN78" s="790"/>
      <c r="EO78" s="520"/>
      <c r="EP78" s="542"/>
    </row>
    <row r="79" spans="1:146" ht="14.4" x14ac:dyDescent="0.3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362">
        <v>573.54427612999984</v>
      </c>
      <c r="EG79" s="362">
        <v>576.16598982999994</v>
      </c>
      <c r="EH79" s="362">
        <v>576.1960746200001</v>
      </c>
      <c r="EI79" s="362">
        <v>576.15378351999993</v>
      </c>
      <c r="EJ79" s="362">
        <v>576.18386452999994</v>
      </c>
      <c r="EK79" s="289">
        <v>2.6691068799998448</v>
      </c>
      <c r="EL79" s="955">
        <v>0.46539462923964114</v>
      </c>
      <c r="EM79" s="689"/>
      <c r="EN79" s="790"/>
      <c r="EO79" s="520"/>
      <c r="EP79" s="542"/>
    </row>
    <row r="80" spans="1:146" ht="14.4" x14ac:dyDescent="0.3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362">
        <v>1143.0884377437251</v>
      </c>
      <c r="EG80" s="362">
        <v>1181.9106220045228</v>
      </c>
      <c r="EH80" s="362">
        <v>1191.6803813850734</v>
      </c>
      <c r="EI80" s="362">
        <v>1174.2374137317802</v>
      </c>
      <c r="EJ80" s="362">
        <v>1148.0960308769274</v>
      </c>
      <c r="EK80" s="289">
        <v>-0.97654573783643173</v>
      </c>
      <c r="EL80" s="955">
        <v>-8.4985557719373439E-2</v>
      </c>
      <c r="EM80" s="689"/>
      <c r="EN80" s="790"/>
      <c r="EO80" s="520"/>
      <c r="EP80" s="542"/>
    </row>
    <row r="81" spans="1:146" x14ac:dyDescent="0.25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362">
        <v>863.42876245380683</v>
      </c>
      <c r="EG81" s="362">
        <v>917.8109312942604</v>
      </c>
      <c r="EH81" s="362">
        <v>932.5581476313298</v>
      </c>
      <c r="EI81" s="362">
        <v>924.0961966780194</v>
      </c>
      <c r="EJ81" s="362">
        <v>900.03940183793623</v>
      </c>
      <c r="EK81" s="289">
        <v>16.265374517784608</v>
      </c>
      <c r="EL81" s="955">
        <v>1.8404449570786483</v>
      </c>
      <c r="EM81" s="689"/>
      <c r="EN81" s="790"/>
      <c r="EO81" s="520"/>
      <c r="EP81" s="230"/>
    </row>
    <row r="82" spans="1:146" x14ac:dyDescent="0.25">
      <c r="A82" s="170"/>
      <c r="B82" s="106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362">
        <v>279.65967528991831</v>
      </c>
      <c r="EG82" s="362">
        <v>264.09969071026251</v>
      </c>
      <c r="EH82" s="362">
        <v>259.12223375374344</v>
      </c>
      <c r="EI82" s="362">
        <v>250.14121705376081</v>
      </c>
      <c r="EJ82" s="362">
        <v>248.05662903899128</v>
      </c>
      <c r="EK82" s="289">
        <v>-17.241920255620926</v>
      </c>
      <c r="EL82" s="955">
        <v>-6.4990631503506231</v>
      </c>
      <c r="EM82" s="689"/>
      <c r="EN82" s="790"/>
      <c r="EO82" s="520"/>
      <c r="EP82" s="230"/>
    </row>
    <row r="83" spans="1:146" ht="12.75" hidden="1" customHeight="1" outlineLevel="1" x14ac:dyDescent="0.25">
      <c r="A83" s="170"/>
      <c r="B83" s="106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605"/>
      <c r="EG83" s="605"/>
      <c r="EH83" s="605"/>
      <c r="EI83" s="605"/>
      <c r="EJ83" s="605"/>
      <c r="EK83" s="289">
        <v>0</v>
      </c>
      <c r="EL83" s="955" t="e">
        <v>#DIV/0!</v>
      </c>
      <c r="EM83" s="689" t="s">
        <v>281</v>
      </c>
      <c r="EN83" s="790"/>
      <c r="EO83" s="224"/>
      <c r="EP83" s="230"/>
    </row>
    <row r="84" spans="1:146" collapsed="1" x14ac:dyDescent="0.25">
      <c r="A84" s="170"/>
      <c r="B84" s="106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362">
        <v>26444.481913264244</v>
      </c>
      <c r="EG84" s="362">
        <v>26429.882968097372</v>
      </c>
      <c r="EH84" s="362">
        <v>26423.592986995351</v>
      </c>
      <c r="EI84" s="362">
        <v>26400.418562209627</v>
      </c>
      <c r="EJ84" s="362">
        <v>26411.942689695064</v>
      </c>
      <c r="EK84" s="289">
        <v>-60.129890582295047</v>
      </c>
      <c r="EL84" s="955">
        <v>-0.22714462722912737</v>
      </c>
      <c r="EM84" s="689"/>
      <c r="EN84" s="790"/>
      <c r="EO84" s="603"/>
      <c r="EP84" s="230"/>
    </row>
    <row r="85" spans="1:146" ht="12.75" hidden="1" customHeight="1" x14ac:dyDescent="0.25">
      <c r="A85" s="170"/>
      <c r="B85" s="106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606"/>
      <c r="EG85" s="606"/>
      <c r="EH85" s="606"/>
      <c r="EI85" s="606"/>
      <c r="EJ85" s="606"/>
      <c r="EK85" s="289">
        <v>0</v>
      </c>
      <c r="EL85" s="946" t="e">
        <v>#REF!</v>
      </c>
      <c r="EM85" s="689"/>
      <c r="EN85" s="790"/>
      <c r="EO85" s="224"/>
      <c r="EP85" s="230"/>
    </row>
    <row r="86" spans="1:146" ht="13.8" thickBot="1" x14ac:dyDescent="0.3">
      <c r="A86" s="170"/>
      <c r="B86" s="106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970">
        <v>98.629033944553555</v>
      </c>
      <c r="EG86" s="970">
        <v>98.629835571179044</v>
      </c>
      <c r="EH86" s="914">
        <v>98.630788951534512</v>
      </c>
      <c r="EI86" s="914">
        <v>98.632476704259474</v>
      </c>
      <c r="EJ86" s="914">
        <v>98.633816501380423</v>
      </c>
      <c r="EK86" s="1047"/>
      <c r="EL86" s="973"/>
      <c r="EM86" s="689"/>
      <c r="EN86" s="790"/>
      <c r="EO86" s="689"/>
      <c r="EP86" s="230"/>
    </row>
    <row r="87" spans="1:146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266"/>
      <c r="EG87" s="266"/>
      <c r="EH87" s="266"/>
      <c r="EI87" s="266"/>
      <c r="EJ87" s="266"/>
      <c r="EK87" s="949"/>
      <c r="EL87" s="950"/>
      <c r="EM87" s="790"/>
      <c r="EN87" s="790"/>
      <c r="EO87" s="690"/>
      <c r="EP87" s="230"/>
    </row>
    <row r="88" spans="1:146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5"/>
      <c r="EM88" s="689"/>
      <c r="EN88" s="790"/>
      <c r="EO88" s="224"/>
      <c r="EP88" s="230"/>
    </row>
    <row r="89" spans="1:146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5"/>
      <c r="EM89" s="689"/>
      <c r="EN89" s="790"/>
      <c r="EO89" s="224"/>
      <c r="EP89" s="230"/>
    </row>
    <row r="90" spans="1:146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1043">
        <v>6.9731468669134724</v>
      </c>
      <c r="EG90" s="1043">
        <v>6.9807690313157149</v>
      </c>
      <c r="EH90" s="916">
        <v>6.9715693188589469</v>
      </c>
      <c r="EI90" s="916">
        <v>6.9657012324358334</v>
      </c>
      <c r="EJ90" s="916">
        <v>6.9661771203649563</v>
      </c>
      <c r="EK90" s="996">
        <v>-1.2386523584373421E-3</v>
      </c>
      <c r="EL90" s="955">
        <v>-1.7777787329507723E-2</v>
      </c>
      <c r="EM90" s="689"/>
      <c r="EN90" s="790"/>
      <c r="EO90" s="224"/>
      <c r="EP90" s="230"/>
    </row>
    <row r="91" spans="1:146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269"/>
      <c r="EG91" s="269"/>
      <c r="EH91" s="269"/>
      <c r="EI91" s="269"/>
      <c r="EJ91" s="269"/>
      <c r="EK91" s="821"/>
      <c r="EL91" s="946"/>
      <c r="EM91" s="689"/>
      <c r="EN91" s="790"/>
      <c r="EO91" s="224"/>
      <c r="EP91" s="230"/>
    </row>
    <row r="92" spans="1:146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608">
        <v>2.3178999999999998</v>
      </c>
      <c r="EG92" s="608">
        <v>2.3180399999999999</v>
      </c>
      <c r="EH92" s="608">
        <v>2.3181799999999999</v>
      </c>
      <c r="EI92" s="608">
        <v>2.3183199999999999</v>
      </c>
      <c r="EJ92" s="608">
        <v>2.31846</v>
      </c>
      <c r="EK92" s="996">
        <v>9.7999999999975884E-4</v>
      </c>
      <c r="EL92" s="955">
        <v>4.2287312080352746E-2</v>
      </c>
      <c r="EM92" s="689"/>
      <c r="EN92" s="790"/>
      <c r="EO92" s="520"/>
      <c r="EP92" s="230"/>
    </row>
    <row r="93" spans="1:146" ht="12.75" customHeight="1" thickBot="1" x14ac:dyDescent="0.3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269"/>
      <c r="EG93" s="269"/>
      <c r="EH93" s="269"/>
      <c r="EI93" s="269"/>
      <c r="EJ93" s="269"/>
      <c r="EK93" s="837"/>
      <c r="EL93" s="952"/>
      <c r="EM93" s="689"/>
      <c r="EN93" s="790"/>
      <c r="EO93" s="224"/>
      <c r="EP93" s="230"/>
    </row>
    <row r="94" spans="1:146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661"/>
      <c r="EG94" s="661"/>
      <c r="EH94" s="661"/>
      <c r="EI94" s="661"/>
      <c r="EJ94" s="661"/>
      <c r="EK94" s="949"/>
      <c r="EL94" s="950"/>
      <c r="EM94" s="689"/>
      <c r="EN94" s="790"/>
      <c r="EO94" s="224"/>
      <c r="EP94" s="230"/>
    </row>
    <row r="95" spans="1:146" ht="12.75" customHeight="1" thickBot="1" x14ac:dyDescent="0.3">
      <c r="A95" s="170"/>
      <c r="B95" s="106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651.46016356060341</v>
      </c>
      <c r="EE95" s="833">
        <v>651.22489251450531</v>
      </c>
      <c r="EF95" s="814">
        <v>651.22489251450531</v>
      </c>
      <c r="EG95" s="814">
        <v>651.22489251450531</v>
      </c>
      <c r="EH95" s="814">
        <v>651.22489251450531</v>
      </c>
      <c r="EI95" s="814">
        <v>651.22489251450531</v>
      </c>
      <c r="EJ95" s="814">
        <v>663.72272630160944</v>
      </c>
      <c r="EK95" s="289">
        <v>12.497833787104128</v>
      </c>
      <c r="EL95" s="955">
        <v>1.919127160334362</v>
      </c>
      <c r="EM95" s="689"/>
      <c r="EN95" s="790"/>
      <c r="EO95" s="520"/>
      <c r="EP95" s="230"/>
    </row>
    <row r="96" spans="1:146" x14ac:dyDescent="0.25">
      <c r="A96" s="170"/>
      <c r="B96" s="106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5">
      <c r="A97" s="170"/>
      <c r="B97" s="106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5">
      <c r="A98" s="170"/>
      <c r="B98" s="106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5">
      <c r="A99" s="170"/>
      <c r="B99" s="106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5">
      <c r="A100" s="170"/>
      <c r="B100" s="106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5">
      <c r="A101" s="170"/>
      <c r="B101" s="106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5">
      <c r="A102" s="170"/>
      <c r="B102" s="106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5">
      <c r="A103" s="170"/>
      <c r="B103" s="106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5">
      <c r="A104" s="170"/>
      <c r="B104" s="106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318"/>
      <c r="EG108" s="318"/>
      <c r="EH108" s="318"/>
      <c r="EI108" s="318"/>
      <c r="EJ108" s="318"/>
      <c r="EK108" s="860"/>
      <c r="EL108" s="861"/>
      <c r="EM108" s="415"/>
      <c r="EN108" s="415"/>
      <c r="EO108" s="224"/>
    </row>
    <row r="109" spans="1:145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891">
        <v>4</v>
      </c>
      <c r="EG111" s="891">
        <v>4</v>
      </c>
      <c r="EH111" s="915">
        <v>4</v>
      </c>
      <c r="EI111" s="915">
        <v>4</v>
      </c>
      <c r="EJ111" s="915">
        <v>4</v>
      </c>
      <c r="EK111" s="838"/>
      <c r="EL111" s="840"/>
      <c r="EM111" s="689"/>
      <c r="EN111" s="415"/>
      <c r="EO111" s="224"/>
    </row>
    <row r="112" spans="1:145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65"/>
      <c r="EL113" s="1065"/>
      <c r="EM113" s="304"/>
      <c r="EN113" s="304"/>
      <c r="EO113" s="224"/>
    </row>
    <row r="114" spans="3:145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5">
      <c r="E206" s="103"/>
      <c r="F206" s="103"/>
      <c r="G206" s="103"/>
      <c r="H206" s="103"/>
      <c r="I206" s="103"/>
      <c r="J206" s="103"/>
      <c r="K206" s="103"/>
    </row>
    <row r="207" spans="3:142" x14ac:dyDescent="0.25">
      <c r="E207" s="103"/>
      <c r="F207" s="103"/>
      <c r="G207" s="103"/>
      <c r="H207" s="103"/>
      <c r="I207" s="103"/>
      <c r="J207" s="103"/>
      <c r="K207" s="103"/>
    </row>
    <row r="208" spans="3:142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38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B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5" sqref="EK2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5" width="8.88671875" customWidth="1"/>
    <col min="106" max="106" width="9.33203125" customWidth="1"/>
    <col min="107" max="110" width="8.88671875" customWidth="1"/>
    <col min="111" max="111" width="8.88671875" style="796" customWidth="1"/>
    <col min="112" max="112" width="8.88671875" style="731" customWidth="1"/>
    <col min="113" max="124" width="8.88671875" style="809" customWidth="1"/>
    <col min="125" max="125" width="8.6640625" style="809" customWidth="1"/>
    <col min="126" max="140" width="8.88671875" style="809" customWidth="1"/>
    <col min="141" max="142" width="9.6640625" style="168" customWidth="1"/>
    <col min="143" max="158" width="11.44140625" style="168"/>
  </cols>
  <sheetData>
    <row r="2" spans="3:150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5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7" t="s">
        <v>236</v>
      </c>
      <c r="DI4" s="1057" t="str">
        <f>+entero!DI3</f>
        <v>2017
A fines de Dic</v>
      </c>
      <c r="DJ4" s="1057" t="str">
        <f>+entero!DJ3</f>
        <v>2018
A fines de Ene</v>
      </c>
      <c r="DK4" s="1057" t="str">
        <f>+entero!DK3</f>
        <v>2018
A fines de Feb</v>
      </c>
      <c r="DL4" s="1057" t="str">
        <f>+entero!DL3</f>
        <v>2018
A fines de Mar</v>
      </c>
      <c r="DM4" s="1057" t="str">
        <f>+entero!DM3</f>
        <v>2018
A fines de Abr</v>
      </c>
      <c r="DN4" s="1057" t="str">
        <f>+entero!DN3</f>
        <v>2018
A fines de May</v>
      </c>
      <c r="DO4" s="1057" t="str">
        <f>+entero!DO3</f>
        <v>2018
A fines de Jun</v>
      </c>
      <c r="DP4" s="1057" t="str">
        <f>+entero!DP3</f>
        <v>2018
A fines de Jul</v>
      </c>
      <c r="DQ4" s="1057" t="str">
        <f>+entero!DQ3</f>
        <v>2018
A fines de Ago</v>
      </c>
      <c r="DR4" s="1057" t="str">
        <f>+entero!DR3</f>
        <v>2018
A fines de Sep</v>
      </c>
      <c r="DS4" s="1057" t="str">
        <f>+entero!DS3</f>
        <v>2018
A fines de Oct</v>
      </c>
      <c r="DT4" s="1057" t="str">
        <f>+entero!DT3</f>
        <v>2018
A fines de Nov</v>
      </c>
      <c r="DU4" s="1057" t="str">
        <f>+entero!DU3</f>
        <v>2018
A fines de Dic</v>
      </c>
      <c r="DV4" s="1057" t="str">
        <f>+entero!DV3</f>
        <v>2019
A fines de Ene</v>
      </c>
      <c r="DW4" s="1057" t="str">
        <f>+entero!DW3</f>
        <v>2019
A fines de Feb</v>
      </c>
      <c r="DX4" s="1057" t="str">
        <f>+entero!DX3</f>
        <v>2019
A fines de Mar</v>
      </c>
      <c r="DY4" s="1057" t="str">
        <f>+entero!DY3</f>
        <v>2019
A fines de Abr</v>
      </c>
      <c r="DZ4" s="1057" t="str">
        <f>+entero!DZ3</f>
        <v>2019
A fines de May</v>
      </c>
      <c r="EA4" s="1057" t="str">
        <f>+entero!EA3</f>
        <v>2019
A fines de Jun</v>
      </c>
      <c r="EB4" s="1057" t="str">
        <f>+entero!EB3</f>
        <v>2019
A fines de  Jul</v>
      </c>
      <c r="EC4" s="1057" t="str">
        <f>+entero!EC3</f>
        <v>2019
A fines de  Ago</v>
      </c>
      <c r="ED4" s="1057" t="str">
        <f>+entero!ED3</f>
        <v>2019
A fines de Sep</v>
      </c>
      <c r="EE4" s="1075" t="str">
        <f>+entero!EE3</f>
        <v>Semana 1°</v>
      </c>
      <c r="EF4" s="1077" t="str">
        <f>+entero!EF3</f>
        <v>Semana 2°</v>
      </c>
      <c r="EG4" s="1055"/>
      <c r="EH4" s="1055"/>
      <c r="EI4" s="1055"/>
      <c r="EJ4" s="1056"/>
      <c r="EK4" s="1079" t="s">
        <v>252</v>
      </c>
      <c r="EL4" s="1080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3">
      <c r="C5" s="16"/>
      <c r="D5" s="1082"/>
      <c r="E5" s="1078"/>
      <c r="F5" s="1078"/>
      <c r="G5" s="1078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78"/>
      <c r="U5" s="1078"/>
      <c r="V5" s="1078"/>
      <c r="W5" s="1078"/>
      <c r="X5" s="1078"/>
      <c r="Y5" s="1078"/>
      <c r="Z5" s="1078"/>
      <c r="AA5" s="1078"/>
      <c r="AB5" s="1078"/>
      <c r="AC5" s="1078"/>
      <c r="AD5" s="1078"/>
      <c r="AE5" s="1078"/>
      <c r="AF5" s="1078"/>
      <c r="AG5" s="1078"/>
      <c r="AH5" s="1078"/>
      <c r="AI5" s="1078"/>
      <c r="AJ5" s="1078"/>
      <c r="AK5" s="1078"/>
      <c r="AL5" s="1078"/>
      <c r="AM5" s="1078"/>
      <c r="AN5" s="1078"/>
      <c r="AO5" s="1078"/>
      <c r="AP5" s="1078"/>
      <c r="AQ5" s="1078"/>
      <c r="AR5" s="1078"/>
      <c r="AS5" s="1078"/>
      <c r="AT5" s="1078"/>
      <c r="AU5" s="1078"/>
      <c r="AV5" s="1078"/>
      <c r="AW5" s="1078"/>
      <c r="AX5" s="1078"/>
      <c r="AY5" s="1078"/>
      <c r="AZ5" s="1078"/>
      <c r="BA5" s="1078"/>
      <c r="BB5" s="1078"/>
      <c r="BC5" s="1078"/>
      <c r="BD5" s="1078"/>
      <c r="BE5" s="1078"/>
      <c r="BF5" s="1078"/>
      <c r="BG5" s="1078"/>
      <c r="BH5" s="1078"/>
      <c r="BI5" s="1078"/>
      <c r="BJ5" s="1078"/>
      <c r="BK5" s="1078"/>
      <c r="BL5" s="1078"/>
      <c r="BM5" s="1078"/>
      <c r="BN5" s="1078"/>
      <c r="BO5" s="1078"/>
      <c r="BP5" s="1078"/>
      <c r="BQ5" s="1078"/>
      <c r="BR5" s="1078"/>
      <c r="BS5" s="1078"/>
      <c r="BT5" s="1078"/>
      <c r="BU5" s="1078"/>
      <c r="BV5" s="1078"/>
      <c r="BW5" s="1078"/>
      <c r="BX5" s="1078"/>
      <c r="BY5" s="1078"/>
      <c r="BZ5" s="1078"/>
      <c r="CA5" s="1078"/>
      <c r="CB5" s="1078"/>
      <c r="CC5" s="1078"/>
      <c r="CD5" s="1078"/>
      <c r="CE5" s="1078"/>
      <c r="CF5" s="1078"/>
      <c r="CG5" s="1078"/>
      <c r="CH5" s="1078"/>
      <c r="CI5" s="1078"/>
      <c r="CJ5" s="1078"/>
      <c r="CK5" s="1078"/>
      <c r="CL5" s="1078"/>
      <c r="CM5" s="1078"/>
      <c r="CN5" s="1078"/>
      <c r="CO5" s="1078"/>
      <c r="CP5" s="1078"/>
      <c r="CQ5" s="1078"/>
      <c r="CR5" s="1078"/>
      <c r="CS5" s="1078"/>
      <c r="CT5" s="1078"/>
      <c r="CU5" s="1078"/>
      <c r="CV5" s="1078"/>
      <c r="CW5" s="1078"/>
      <c r="CX5" s="1078"/>
      <c r="CY5" s="1078"/>
      <c r="CZ5" s="1078"/>
      <c r="DA5" s="1078"/>
      <c r="DB5" s="1078"/>
      <c r="DC5" s="1078"/>
      <c r="DD5" s="1078"/>
      <c r="DE5" s="1078"/>
      <c r="DF5" s="1078"/>
      <c r="DG5" s="1078"/>
      <c r="DH5" s="1081"/>
      <c r="DI5" s="1081">
        <f>+entero!DI4</f>
        <v>0</v>
      </c>
      <c r="DJ5" s="1081">
        <f>+entero!DJ4</f>
        <v>0</v>
      </c>
      <c r="DK5" s="1081">
        <f>+entero!DK4</f>
        <v>0</v>
      </c>
      <c r="DL5" s="1081">
        <f>+entero!DL4</f>
        <v>0</v>
      </c>
      <c r="DM5" s="1081">
        <f>+entero!DM4</f>
        <v>0</v>
      </c>
      <c r="DN5" s="1081">
        <f>+entero!DN4</f>
        <v>0</v>
      </c>
      <c r="DO5" s="1081">
        <f>+entero!DO4</f>
        <v>0</v>
      </c>
      <c r="DP5" s="1081">
        <f>+entero!DP4</f>
        <v>0</v>
      </c>
      <c r="DQ5" s="1081">
        <f>+entero!DQ4</f>
        <v>0</v>
      </c>
      <c r="DR5" s="1081">
        <f>+entero!DR4</f>
        <v>0</v>
      </c>
      <c r="DS5" s="1081">
        <f>+entero!DS4</f>
        <v>0</v>
      </c>
      <c r="DT5" s="1081">
        <f>+entero!DT4</f>
        <v>0</v>
      </c>
      <c r="DU5" s="1081">
        <f>+entero!DU4</f>
        <v>0</v>
      </c>
      <c r="DV5" s="1081">
        <f>+entero!DV4</f>
        <v>0</v>
      </c>
      <c r="DW5" s="1081">
        <f>+entero!DW4</f>
        <v>0</v>
      </c>
      <c r="DX5" s="1081">
        <f>+entero!DX4</f>
        <v>0</v>
      </c>
      <c r="DY5" s="1081">
        <f>+entero!DY4</f>
        <v>0</v>
      </c>
      <c r="DZ5" s="1081">
        <f>+entero!DZ4</f>
        <v>0</v>
      </c>
      <c r="EA5" s="1081">
        <f>+entero!EA4</f>
        <v>0</v>
      </c>
      <c r="EB5" s="1081">
        <f>+entero!EB4</f>
        <v>0</v>
      </c>
      <c r="EC5" s="1081">
        <f>+entero!EC4</f>
        <v>0</v>
      </c>
      <c r="ED5" s="1081">
        <f>+entero!ED4</f>
        <v>0</v>
      </c>
      <c r="EE5" s="1076">
        <f>+entero!EE4</f>
        <v>43742</v>
      </c>
      <c r="EF5" s="940">
        <f>+entero!EF4</f>
        <v>43745</v>
      </c>
      <c r="EG5" s="940">
        <f>+entero!EG4</f>
        <v>43746</v>
      </c>
      <c r="EH5" s="940">
        <f>+entero!EH4</f>
        <v>43747</v>
      </c>
      <c r="EI5" s="940">
        <f>+entero!EI4</f>
        <v>43748</v>
      </c>
      <c r="EJ5" s="940">
        <f>+entero!EJ4</f>
        <v>43749</v>
      </c>
      <c r="EK5" s="983" t="s">
        <v>246</v>
      </c>
      <c r="EL5" s="984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2"/>
      <c r="EL6" s="865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468">
        <f>+entero!EF7</f>
        <v>7478.8005247199999</v>
      </c>
      <c r="EG7" s="468">
        <f>+entero!EG7</f>
        <v>7523.4257614299995</v>
      </c>
      <c r="EH7" s="468">
        <f>+entero!EH7</f>
        <v>7489.6269928599995</v>
      </c>
      <c r="EI7" s="468">
        <f>+entero!EI7</f>
        <v>7469.41498847</v>
      </c>
      <c r="EJ7" s="468">
        <f>+entero!EJ7</f>
        <v>7433.1933105300004</v>
      </c>
      <c r="EK7" s="765">
        <f>+entero!EK7</f>
        <v>-67.872845679999955</v>
      </c>
      <c r="EL7" s="956">
        <f>+entero!EL7</f>
        <v>-0.90484264858548447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468">
        <f>+entero!EF8</f>
        <v>5136.46342964</v>
      </c>
      <c r="EG8" s="468">
        <f>+entero!EG8</f>
        <v>5197.0041846000004</v>
      </c>
      <c r="EH8" s="468">
        <f>+entero!EH8</f>
        <v>5145.3580319799994</v>
      </c>
      <c r="EI8" s="468">
        <f>+entero!EI8</f>
        <v>5124.4602717200005</v>
      </c>
      <c r="EJ8" s="468">
        <f>+entero!EJ8</f>
        <v>5104.8256672300004</v>
      </c>
      <c r="EK8" s="765">
        <f>+entero!EK8</f>
        <v>-52.149073630000203</v>
      </c>
      <c r="EL8" s="956">
        <f>+entero!EL8</f>
        <v>-1.0112338386459421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468">
        <f>+entero!EF9</f>
        <v>228.89731817000001</v>
      </c>
      <c r="EG9" s="468">
        <f>+entero!EG9</f>
        <v>228.77180421</v>
      </c>
      <c r="EH9" s="468">
        <f>+entero!EH9</f>
        <v>228.63290208000001</v>
      </c>
      <c r="EI9" s="468">
        <f>+entero!EI9</f>
        <v>228.55089960999999</v>
      </c>
      <c r="EJ9" s="468">
        <f>+entero!EJ9</f>
        <v>228.90735930000002</v>
      </c>
      <c r="EK9" s="995">
        <f>+entero!EK9</f>
        <v>0.35980672000002301</v>
      </c>
      <c r="EL9" s="956">
        <f>+entero!EL9</f>
        <v>0.15743188493522697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468">
        <f>+entero!EF10</f>
        <v>2077.8083609999999</v>
      </c>
      <c r="EG10" s="468">
        <f>+entero!EG10</f>
        <v>2062.0378949000001</v>
      </c>
      <c r="EH10" s="468">
        <f>+entero!EH10</f>
        <v>2080.0458033499999</v>
      </c>
      <c r="EI10" s="468">
        <f>+entero!EI10</f>
        <v>2080.8263266499998</v>
      </c>
      <c r="EJ10" s="468">
        <f>+entero!EJ10</f>
        <v>2063.8273050299999</v>
      </c>
      <c r="EK10" s="765">
        <f>+entero!EK10</f>
        <v>-16.139588259999982</v>
      </c>
      <c r="EL10" s="956">
        <f>+entero!EL10</f>
        <v>-0.7759540938880567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468">
        <f>+entero!EF11</f>
        <v>35.631415910000001</v>
      </c>
      <c r="EG11" s="468">
        <f>+entero!EG11</f>
        <v>35.611877719999995</v>
      </c>
      <c r="EH11" s="468">
        <f>+entero!EH11</f>
        <v>35.590255449999994</v>
      </c>
      <c r="EI11" s="468">
        <f>+entero!EI11</f>
        <v>35.577490489999995</v>
      </c>
      <c r="EJ11" s="468">
        <f>+entero!EJ11</f>
        <v>35.632978969999996</v>
      </c>
      <c r="EK11" s="995">
        <f>+entero!EK11</f>
        <v>5.6009489999993889E-2</v>
      </c>
      <c r="EL11" s="956">
        <f>+entero!EL11</f>
        <v>0.15743187466116321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468">
        <f>+entero!EF12</f>
        <v>7478.8000001099999</v>
      </c>
      <c r="EG12" s="468">
        <f>+entero!EG12</f>
        <v>7523.4252368200005</v>
      </c>
      <c r="EH12" s="468">
        <f>+entero!EH12</f>
        <v>7489.5984682500002</v>
      </c>
      <c r="EI12" s="468">
        <f>+entero!EI12</f>
        <v>7469.3864638600007</v>
      </c>
      <c r="EJ12" s="468">
        <f>+entero!EJ12</f>
        <v>7433.1647859200002</v>
      </c>
      <c r="EK12" s="765">
        <f>+entero!EK12</f>
        <v>-67.900845680001112</v>
      </c>
      <c r="EL12" s="956">
        <f>+entero!EL12</f>
        <v>-0.90521599216453785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468">
        <f>+entero!EF13</f>
        <v>1432.1391409912533</v>
      </c>
      <c r="EG13" s="468">
        <f>+entero!EG13</f>
        <v>1446.1610760874635</v>
      </c>
      <c r="EH13" s="468">
        <f>+entero!EH13</f>
        <v>1451.3230188979587</v>
      </c>
      <c r="EI13" s="468">
        <f>+entero!EI13</f>
        <v>1453.6865649650147</v>
      </c>
      <c r="EJ13" s="468">
        <f>+entero!EJ13</f>
        <v>1454.5233995816325</v>
      </c>
      <c r="EK13" s="765">
        <f>+entero!EK13</f>
        <v>19.587090221574499</v>
      </c>
      <c r="EL13" s="956">
        <f>+entero!EL13</f>
        <v>1.3650146068371356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468">
        <f>+entero!EF14</f>
        <v>573.54427612999984</v>
      </c>
      <c r="EG14" s="468">
        <f>+entero!EG14</f>
        <v>576.16598982999994</v>
      </c>
      <c r="EH14" s="468">
        <f>+entero!EH14</f>
        <v>576.1960746200001</v>
      </c>
      <c r="EI14" s="468">
        <f>+entero!EI14</f>
        <v>576.15378351999993</v>
      </c>
      <c r="EJ14" s="468">
        <f>+entero!EJ14</f>
        <v>576.18386452999994</v>
      </c>
      <c r="EK14" s="765">
        <f>+entero!EK14</f>
        <v>2.6691068799998448</v>
      </c>
      <c r="EL14" s="956">
        <f>+entero!EL14</f>
        <v>0.46539462923964114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8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468">
        <f>+entero!EF16</f>
        <v>155.96871548000001</v>
      </c>
      <c r="EG16" s="468">
        <f>+entero!EG16</f>
        <v>155.99867939000001</v>
      </c>
      <c r="EH16" s="468">
        <f>+entero!EH16</f>
        <v>156.00736271</v>
      </c>
      <c r="EI16" s="468">
        <f>+entero!EI16</f>
        <v>156.01604207</v>
      </c>
      <c r="EJ16" s="468">
        <f>+entero!EJ16</f>
        <v>156.02472721000001</v>
      </c>
      <c r="EK16" s="995">
        <f>+entero!EK16</f>
        <v>5.9457430000037448E-2</v>
      </c>
      <c r="EL16" s="956">
        <f>+entero!EL16</f>
        <v>3.8122224315648191E-2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6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468">
        <f>+entero!EF18</f>
        <v>9066.9078565812524</v>
      </c>
      <c r="EG18" s="468">
        <f>+entero!EG18</f>
        <v>9125.5849922974649</v>
      </c>
      <c r="EH18" s="468">
        <f>+entero!EH18</f>
        <v>9096.928849857959</v>
      </c>
      <c r="EI18" s="468">
        <f>+entero!EI18</f>
        <v>9079.0890708950155</v>
      </c>
      <c r="EJ18" s="468">
        <f>+entero!EJ18</f>
        <v>9043.7129127116332</v>
      </c>
      <c r="EK18" s="765">
        <f>+entero!EK18</f>
        <v>-48.254298028425183</v>
      </c>
      <c r="EL18" s="956">
        <f>+entero!EL18</f>
        <v>-0.53073550431884664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468">
        <f>+entero!EF19</f>
        <v>1</v>
      </c>
      <c r="EG19" s="468">
        <f>+entero!EG19</f>
        <v>0</v>
      </c>
      <c r="EH19" s="468">
        <f>+entero!EH19</f>
        <v>1.5</v>
      </c>
      <c r="EI19" s="468">
        <f>+entero!EI19</f>
        <v>0</v>
      </c>
      <c r="EJ19" s="468">
        <f>+entero!EJ19</f>
        <v>2.4</v>
      </c>
      <c r="EK19" s="765">
        <f>+entero!EK19</f>
        <v>3.4000000000000004</v>
      </c>
      <c r="EL19" s="956">
        <f>+entero!EL19</f>
        <v>226.66666666666671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765"/>
      <c r="EL20" s="956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468">
        <f>+entero!EF21</f>
        <v>22.5</v>
      </c>
      <c r="EG21" s="468">
        <f>+entero!EG21</f>
        <v>16.5</v>
      </c>
      <c r="EH21" s="468">
        <f>+entero!EH21</f>
        <v>17.8</v>
      </c>
      <c r="EI21" s="468">
        <f>+entero!EI21</f>
        <v>11.5</v>
      </c>
      <c r="EJ21" s="468">
        <f>+entero!EJ21</f>
        <v>17.5</v>
      </c>
      <c r="EK21" s="765">
        <f>+entero!EK21</f>
        <v>-1.2000000000000028</v>
      </c>
      <c r="EL21" s="956">
        <f>+entero!EL21</f>
        <v>-1.379310344827589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468">
        <f>+entero!EF22</f>
        <v>0</v>
      </c>
      <c r="EG22" s="468">
        <f>+entero!EG22</f>
        <v>1.8</v>
      </c>
      <c r="EH22" s="468">
        <f>+entero!EH22</f>
        <v>0</v>
      </c>
      <c r="EI22" s="468">
        <f>+entero!EI22</f>
        <v>1.5</v>
      </c>
      <c r="EJ22" s="468">
        <f>+entero!EJ22</f>
        <v>0</v>
      </c>
      <c r="EK22" s="995">
        <f>+entero!EK22</f>
        <v>0.29999999999999982</v>
      </c>
      <c r="EL22" s="956">
        <f>+entero!EL22</f>
        <v>9.9999999999999858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4"/>
      <c r="EL23" s="956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4"/>
      <c r="EL24" s="956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/>
      <c r="EL25" s="956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468">
        <f>+entero!EF26</f>
        <v>15</v>
      </c>
      <c r="EG26" s="468">
        <f>+entero!EG26</f>
        <v>0</v>
      </c>
      <c r="EH26" s="468">
        <f>+entero!EH26</f>
        <v>0</v>
      </c>
      <c r="EI26" s="468">
        <f>+entero!EI26</f>
        <v>8</v>
      </c>
      <c r="EJ26" s="468">
        <f>+entero!EJ26</f>
        <v>0</v>
      </c>
      <c r="EK26" s="765">
        <f>+entero!EK26</f>
        <v>8</v>
      </c>
      <c r="EL26" s="956">
        <f>+entero!EL26</f>
        <v>53.333333333333343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89"/>
      <c r="EG27" s="989"/>
      <c r="EH27" s="989"/>
      <c r="EI27" s="989"/>
      <c r="EJ27" s="989"/>
      <c r="EK27" s="866"/>
      <c r="EL27" s="867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10" width="9.44140625" customWidth="1"/>
    <col min="111" max="111" width="9.44140625" style="796" customWidth="1"/>
    <col min="112" max="112" width="9.44140625" style="731" customWidth="1"/>
    <col min="113" max="117" width="9.44140625" style="809" customWidth="1"/>
    <col min="118" max="125" width="9.6640625" style="809" customWidth="1"/>
    <col min="126" max="129" width="9.33203125" style="809" customWidth="1"/>
    <col min="130" max="135" width="9.88671875" style="809" customWidth="1"/>
    <col min="136" max="140" width="9.33203125" style="809" customWidth="1"/>
    <col min="141" max="152" width="11.44140625" style="168"/>
  </cols>
  <sheetData>
    <row r="1" spans="1:150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5">
      <c r="C3" s="11"/>
      <c r="D3" s="1083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57" t="str">
        <f>+entero!DZ3</f>
        <v>2019
A fines de May</v>
      </c>
      <c r="EA3" s="1057" t="str">
        <f>+entero!EA3</f>
        <v>2019
A fines de Jun</v>
      </c>
      <c r="EB3" s="1057" t="str">
        <f>+entero!EB3</f>
        <v>2019
A fines de  Jul</v>
      </c>
      <c r="EC3" s="1057" t="str">
        <f>+entero!EC3</f>
        <v>2019
A fines de  Ago</v>
      </c>
      <c r="ED3" s="1057" t="str">
        <f>+entero!ED3</f>
        <v>2019
A fines de Sep</v>
      </c>
      <c r="EE3" s="1075" t="str">
        <f>+entero!EE3</f>
        <v>Semana 1°</v>
      </c>
      <c r="EF3" s="1077" t="str">
        <f>+entero!EF3</f>
        <v>Semana 2°</v>
      </c>
      <c r="EG3" s="1055"/>
      <c r="EH3" s="1055"/>
      <c r="EI3" s="1055"/>
      <c r="EJ3" s="1056"/>
      <c r="EK3" s="1079" t="s">
        <v>252</v>
      </c>
      <c r="EL3" s="1080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3">
      <c r="C4" s="16"/>
      <c r="D4" s="1084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5"/>
      <c r="ED4" s="1085"/>
      <c r="EE4" s="1076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5">
      <c r="A6" s="3"/>
      <c r="B6" s="106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868">
        <f>+entero!EF28</f>
        <v>73147.481961038415</v>
      </c>
      <c r="EG6" s="868">
        <f>+entero!EG28</f>
        <v>73520.865880164492</v>
      </c>
      <c r="EH6" s="868">
        <f>+entero!EH28</f>
        <v>73707.414323691395</v>
      </c>
      <c r="EI6" s="868">
        <f>+entero!EI28</f>
        <v>73566.932703518702</v>
      </c>
      <c r="EJ6" s="868">
        <f>+entero!EJ28</f>
        <v>73440.987438967175</v>
      </c>
      <c r="EK6" s="847">
        <f>+entero!EK28</f>
        <v>321.37111456305138</v>
      </c>
      <c r="EL6" s="957">
        <f>+entero!EL28</f>
        <v>0.43951422438713178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5">
      <c r="A7" s="3"/>
      <c r="B7" s="106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868">
        <f>+entero!EF29</f>
        <v>47267.2145599</v>
      </c>
      <c r="EG7" s="868">
        <f>+entero!EG29</f>
        <v>47271.679988600001</v>
      </c>
      <c r="EH7" s="868">
        <f>+entero!EH29</f>
        <v>47379.782426400001</v>
      </c>
      <c r="EI7" s="868">
        <f>+entero!EI29</f>
        <v>47406.248702900004</v>
      </c>
      <c r="EJ7" s="868">
        <f>+entero!EJ29</f>
        <v>47483.599533300003</v>
      </c>
      <c r="EK7" s="847">
        <f>+entero!EK29</f>
        <v>370.35631750000175</v>
      </c>
      <c r="EL7" s="957">
        <f>+entero!EL29</f>
        <v>0.78609811641198635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5">
      <c r="A8" s="3"/>
      <c r="B8" s="106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868">
        <f>+entero!EF30</f>
        <v>-4037.353440494102</v>
      </c>
      <c r="EG8" s="868">
        <f>+entero!EG30</f>
        <v>-4339.0171355938564</v>
      </c>
      <c r="EH8" s="868">
        <f>+entero!EH30</f>
        <v>-3998.8630654584249</v>
      </c>
      <c r="EI8" s="868">
        <f>+entero!EI30</f>
        <v>-3833.7424388529907</v>
      </c>
      <c r="EJ8" s="868">
        <f>+entero!EJ30</f>
        <v>-3507.9108977423584</v>
      </c>
      <c r="EK8" s="847">
        <f>+entero!EK30</f>
        <v>836.15611884031568</v>
      </c>
      <c r="EL8" s="957">
        <f>+entero!EL30</f>
        <v>19.248232489242088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5">
      <c r="A9" s="3"/>
      <c r="B9" s="106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868">
        <f>+entero!EF31</f>
        <v>22591.49997742748</v>
      </c>
      <c r="EG9" s="868">
        <f>+entero!EG31</f>
        <v>22051.627759381165</v>
      </c>
      <c r="EH9" s="868">
        <f>+entero!EH31</f>
        <v>22423.212890605835</v>
      </c>
      <c r="EI9" s="868">
        <f>+entero!EI31</f>
        <v>22366.517982241116</v>
      </c>
      <c r="EJ9" s="868">
        <f>+entero!EJ31</f>
        <v>22284.008080087984</v>
      </c>
      <c r="EK9" s="847">
        <f>+entero!EK31</f>
        <v>-156.44664705307878</v>
      </c>
      <c r="EL9" s="957">
        <f>+entero!EL31</f>
        <v>-0.69716344412513709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5">
      <c r="A10" s="3"/>
      <c r="B10" s="106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868">
        <f>+entero!EF32</f>
        <v>13367.209030967801</v>
      </c>
      <c r="EG10" s="868">
        <f>+entero!EG32</f>
        <v>13367.2083072936</v>
      </c>
      <c r="EH10" s="868">
        <f>+entero!EH32</f>
        <v>13175.200463546802</v>
      </c>
      <c r="EI10" s="868">
        <f>+entero!EI32</f>
        <v>13175.1395102554</v>
      </c>
      <c r="EJ10" s="868">
        <f>+entero!EJ32</f>
        <v>13175.170366111</v>
      </c>
      <c r="EK10" s="847">
        <f>+entero!EK32</f>
        <v>-622.01714824080227</v>
      </c>
      <c r="EL10" s="957">
        <f>+entero!EL32</f>
        <v>-4.5082894437274366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8" x14ac:dyDescent="0.25">
      <c r="A11" s="3"/>
      <c r="B11" s="106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69"/>
      <c r="EG11" s="869"/>
      <c r="EH11" s="869"/>
      <c r="EI11" s="869"/>
      <c r="EJ11" s="869"/>
      <c r="EK11" s="848"/>
      <c r="EL11" s="958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5">
      <c r="A12" s="3"/>
      <c r="B12" s="106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72522.426472734092</v>
      </c>
      <c r="EE12" s="764">
        <f>+entero!EE34</f>
        <v>72225.453311354097</v>
      </c>
      <c r="EF12" s="868">
        <f>+entero!EF34</f>
        <v>72664.464321024105</v>
      </c>
      <c r="EG12" s="868">
        <f>+entero!EG34</f>
        <v>72614.863165834118</v>
      </c>
      <c r="EH12" s="868">
        <f>+entero!EH34</f>
        <v>72337.965258854121</v>
      </c>
      <c r="EI12" s="868">
        <f>+entero!EI34</f>
        <v>72009.04161275411</v>
      </c>
      <c r="EJ12" s="868">
        <f>+entero!EJ34</f>
        <v>71781.316305914108</v>
      </c>
      <c r="EK12" s="847">
        <f>+entero!EK34</f>
        <v>-444.13700543998857</v>
      </c>
      <c r="EL12" s="957">
        <f>+entero!EL34</f>
        <v>-0.61493141971068621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5">
      <c r="A13" s="3"/>
      <c r="B13" s="106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129455.88884986535</v>
      </c>
      <c r="EE13" s="764">
        <f>+entero!EE35</f>
        <v>130484.01442599535</v>
      </c>
      <c r="EF13" s="868">
        <f>+entero!EF35</f>
        <v>130050.76657513539</v>
      </c>
      <c r="EG13" s="868">
        <f>+entero!EG35</f>
        <v>129983.6943223954</v>
      </c>
      <c r="EH13" s="868">
        <f>+entero!EH35</f>
        <v>129743.6609676854</v>
      </c>
      <c r="EI13" s="868">
        <f>+entero!EI35</f>
        <v>129206.60703019539</v>
      </c>
      <c r="EJ13" s="868">
        <f>+entero!EJ35</f>
        <v>128909.02722083537</v>
      </c>
      <c r="EK13" s="847">
        <f>+entero!EK35</f>
        <v>-1574.9872051599814</v>
      </c>
      <c r="EL13" s="957">
        <f>+entero!EL35</f>
        <v>-1.2070346027353742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5">
      <c r="A14" s="3"/>
      <c r="B14" s="106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220042.99970863294</v>
      </c>
      <c r="EE14" s="764">
        <f>+entero!EE36</f>
        <v>221008.99365059286</v>
      </c>
      <c r="EF14" s="868">
        <f>+entero!EF36</f>
        <v>221121.33520276294</v>
      </c>
      <c r="EG14" s="868">
        <f>+entero!EG36</f>
        <v>221344.71405302294</v>
      </c>
      <c r="EH14" s="868">
        <f>+entero!EH36</f>
        <v>221793.66369507293</v>
      </c>
      <c r="EI14" s="868">
        <f>+entero!EI36</f>
        <v>221331.17060086294</v>
      </c>
      <c r="EJ14" s="868">
        <f>+entero!EJ36</f>
        <v>221124.5698310429</v>
      </c>
      <c r="EK14" s="847">
        <f>+entero!EK36</f>
        <v>115.57618045003619</v>
      </c>
      <c r="EL14" s="957">
        <f>+entero!EL36</f>
        <v>5.2294786081311204E-2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5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0"/>
      <c r="EG15" s="870"/>
      <c r="EH15" s="870"/>
      <c r="EI15" s="870"/>
      <c r="EJ15" s="870"/>
      <c r="EK15" s="849"/>
      <c r="EL15" s="871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5">
      <c r="A16" s="3"/>
      <c r="B16" s="106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90.133444977464237</v>
      </c>
      <c r="EE16" s="767">
        <f>+entero!EE38</f>
        <v>89.976202399310893</v>
      </c>
      <c r="EF16" s="872">
        <f>+entero!EF38</f>
        <v>90.051526555066374</v>
      </c>
      <c r="EG16" s="872">
        <f>+entero!EG38</f>
        <v>90.104963490723648</v>
      </c>
      <c r="EH16" s="872">
        <f>+entero!EH38</f>
        <v>90.376340022864738</v>
      </c>
      <c r="EI16" s="872">
        <f>+entero!EI38</f>
        <v>90.427134203311738</v>
      </c>
      <c r="EJ16" s="872">
        <f>+entero!EJ38</f>
        <v>90.456893744959146</v>
      </c>
      <c r="EK16" s="1036">
        <f>+entero!EK38</f>
        <v>0.48069134564825333</v>
      </c>
      <c r="EL16" s="873">
        <f>+entero!EL38</f>
        <v>0.53424275845180025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5">
      <c r="A17" s="3"/>
      <c r="B17" s="106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85.923973048899512</v>
      </c>
      <c r="EE17" s="767">
        <f>+entero!EE39</f>
        <v>85.991429375472876</v>
      </c>
      <c r="EF17" s="872">
        <f>+entero!EF39</f>
        <v>85.952728132733242</v>
      </c>
      <c r="EG17" s="872">
        <f>+entero!EG39</f>
        <v>85.96861583580845</v>
      </c>
      <c r="EH17" s="872">
        <f>+entero!EH39</f>
        <v>86.117197381589278</v>
      </c>
      <c r="EI17" s="872">
        <f>+entero!EI39</f>
        <v>86.114655183685002</v>
      </c>
      <c r="EJ17" s="872">
        <f>+entero!EJ39</f>
        <v>86.113583422852457</v>
      </c>
      <c r="EK17" s="1036">
        <f>+entero!EK39</f>
        <v>0.12215404737958124</v>
      </c>
      <c r="EL17" s="873">
        <f>+entero!EL39</f>
        <v>0.1420537468288938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8" thickBot="1" x14ac:dyDescent="0.3">
      <c r="A18" s="3"/>
      <c r="B18" s="106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89.515544341828516</v>
      </c>
      <c r="EE18" s="768">
        <f>+entero!EE40</f>
        <v>89.521434702795503</v>
      </c>
      <c r="EF18" s="874">
        <f>+entero!EF40</f>
        <v>89.528254978051223</v>
      </c>
      <c r="EG18" s="1044">
        <f>+entero!EG40</f>
        <v>89.560194001697937</v>
      </c>
      <c r="EH18" s="874">
        <f>+entero!EH40</f>
        <v>89.586146295587284</v>
      </c>
      <c r="EI18" s="874">
        <f>+entero!EI40</f>
        <v>89.596759057048857</v>
      </c>
      <c r="EJ18" s="874">
        <f>+entero!EJ40</f>
        <v>89.604709862682569</v>
      </c>
      <c r="EK18" s="1054">
        <f>+entero!EK40</f>
        <v>8.3275159887065797E-2</v>
      </c>
      <c r="EL18" s="875">
        <f>+entero!EL40</f>
        <v>9.3022593039905052E-2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E3:EE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  <mergeCell ref="DX3:D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T172"/>
  <sheetViews>
    <sheetView topLeftCell="DR1" zoomScaleNormal="100" workbookViewId="0">
      <selection activeCell="EK14" sqref="EK14:EK1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5" width="8.88671875" customWidth="1"/>
    <col min="106" max="106" width="9.109375" customWidth="1"/>
    <col min="107" max="110" width="8.88671875" customWidth="1"/>
    <col min="111" max="111" width="8.88671875" style="796" customWidth="1"/>
    <col min="112" max="112" width="8.88671875" style="731" customWidth="1"/>
    <col min="113" max="117" width="9.44140625" style="809" customWidth="1"/>
    <col min="118" max="125" width="9.6640625" style="809" customWidth="1"/>
    <col min="126" max="140" width="8.33203125" style="809" customWidth="1"/>
    <col min="141" max="150" width="11.44140625" style="168"/>
  </cols>
  <sheetData>
    <row r="1" spans="1:150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5">
      <c r="C3" s="11"/>
      <c r="D3" s="1083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57" t="str">
        <f>+entero!DZ3</f>
        <v>2019
A fines de May</v>
      </c>
      <c r="EA3" s="1057" t="str">
        <f>+entero!EA3</f>
        <v>2019
A fines de Jun</v>
      </c>
      <c r="EB3" s="1057" t="str">
        <f>+entero!EB3</f>
        <v>2019
A fines de  Jul</v>
      </c>
      <c r="EC3" s="1057" t="str">
        <f>+entero!EC3</f>
        <v>2019
A fines de  Ago</v>
      </c>
      <c r="ED3" s="1057" t="str">
        <f>+entero!ED3</f>
        <v>2019
A fines de Sep</v>
      </c>
      <c r="EE3" s="1075" t="str">
        <f>+entero!EE3</f>
        <v>Semana 1°</v>
      </c>
      <c r="EF3" s="1077" t="str">
        <f>+entero!EF3</f>
        <v>Semana 2°</v>
      </c>
      <c r="EG3" s="1055"/>
      <c r="EH3" s="1055"/>
      <c r="EI3" s="1055"/>
      <c r="EJ3" s="1056"/>
      <c r="EK3" s="1079" t="s">
        <v>252</v>
      </c>
      <c r="EL3" s="1080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3">
      <c r="C4" s="16"/>
      <c r="D4" s="1084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76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5" t="s">
        <v>246</v>
      </c>
      <c r="EL4" s="986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2922.5847724489786</v>
      </c>
      <c r="EE6" s="769">
        <f>+entero!EE42</f>
        <v>2938.7861516034973</v>
      </c>
      <c r="EF6" s="877">
        <f>+entero!EF42</f>
        <v>2938.7861516034973</v>
      </c>
      <c r="EG6" s="877">
        <f>+entero!EG42</f>
        <v>2938.7861516034973</v>
      </c>
      <c r="EH6" s="877">
        <f>+entero!EH42</f>
        <v>2938.7861516034973</v>
      </c>
      <c r="EI6" s="877">
        <f>+entero!EI42</f>
        <v>2938.7861516034973</v>
      </c>
      <c r="EJ6" s="877">
        <f>+entero!EJ42</f>
        <v>2958.2849854227393</v>
      </c>
      <c r="EK6" s="1029">
        <f>+entero!EK42</f>
        <v>19.498833819242009</v>
      </c>
      <c r="EL6" s="959">
        <f>+entero!EL42</f>
        <v>0.66349958157393696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468">
        <f>+entero!EF43</f>
        <v>2843.6680758017487</v>
      </c>
      <c r="EG7" s="468">
        <f>+entero!EG43</f>
        <v>2843.6680758017487</v>
      </c>
      <c r="EH7" s="468">
        <f>+entero!EH43</f>
        <v>2843.6680758017487</v>
      </c>
      <c r="EI7" s="468">
        <f>+entero!EI43</f>
        <v>2843.6680758017487</v>
      </c>
      <c r="EJ7" s="468">
        <f>+entero!EJ43</f>
        <v>2862.618513119533</v>
      </c>
      <c r="EK7" s="1029">
        <f>+entero!EK43</f>
        <v>18.950437317784235</v>
      </c>
      <c r="EL7" s="956">
        <f>+entero!EL43</f>
        <v>0.66640820280831525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468">
        <f>+entero!EF44</f>
        <v>19507.562999999998</v>
      </c>
      <c r="EG8" s="468">
        <f>+entero!EG44</f>
        <v>19507.562999999998</v>
      </c>
      <c r="EH8" s="468">
        <f>+entero!EH44</f>
        <v>19507.562999999998</v>
      </c>
      <c r="EI8" s="468">
        <f>+entero!EI44</f>
        <v>19507.562999999998</v>
      </c>
      <c r="EJ8" s="468">
        <f>+entero!EJ44</f>
        <v>19637.562999999998</v>
      </c>
      <c r="EK8" s="1029">
        <f>+entero!EK44</f>
        <v>130</v>
      </c>
      <c r="EL8" s="956">
        <f>+entero!EL44</f>
        <v>0.66640820280831603</v>
      </c>
      <c r="EM8" s="165"/>
      <c r="EN8" s="165"/>
      <c r="EO8" s="165"/>
      <c r="EP8" s="165"/>
      <c r="EQ8" s="165"/>
      <c r="ER8" s="165"/>
      <c r="ES8" s="165"/>
      <c r="ET8" s="165"/>
    </row>
    <row r="9" spans="1:150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4"/>
      <c r="EL9" s="993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95.849416763847586</v>
      </c>
      <c r="EE10" s="763">
        <f>+entero!EE46</f>
        <v>95.118075801748518</v>
      </c>
      <c r="EF10" s="468">
        <f>+entero!EF46</f>
        <v>95.118075801748518</v>
      </c>
      <c r="EG10" s="468">
        <f>+entero!EG46</f>
        <v>95.118075801748518</v>
      </c>
      <c r="EH10" s="468">
        <f>+entero!EH46</f>
        <v>95.118075801748518</v>
      </c>
      <c r="EI10" s="468">
        <f>+entero!EI46</f>
        <v>95.118075801748518</v>
      </c>
      <c r="EJ10" s="468">
        <f>+entero!EJ46</f>
        <v>95.666472303206177</v>
      </c>
      <c r="EK10" s="765">
        <f>+entero!EK46</f>
        <v>0.54839650145765972</v>
      </c>
      <c r="EL10" s="956">
        <f>+entero!EL46</f>
        <v>0.57654288823153299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657.52699899999448</v>
      </c>
      <c r="EE11" s="763">
        <f>+entero!EE47</f>
        <v>652.50999999999487</v>
      </c>
      <c r="EF11" s="468">
        <f>+entero!EF47</f>
        <v>652.50999999999487</v>
      </c>
      <c r="EG11" s="468">
        <f>+entero!EG47</f>
        <v>652.50999999999487</v>
      </c>
      <c r="EH11" s="468">
        <f>+entero!EH47</f>
        <v>652.50999999999487</v>
      </c>
      <c r="EI11" s="468">
        <f>+entero!EI47</f>
        <v>652.50999999999487</v>
      </c>
      <c r="EJ11" s="468">
        <f>+entero!EJ47</f>
        <v>656.27199999999436</v>
      </c>
      <c r="EK11" s="765">
        <f>+entero!EK47</f>
        <v>3.7619999999994889</v>
      </c>
      <c r="EL11" s="956">
        <f>+entero!EL47</f>
        <v>0.57654288823152422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5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468">
        <f>+entero!EF48</f>
        <v>649.86700000000019</v>
      </c>
      <c r="EG12" s="468">
        <f>+entero!EG48</f>
        <v>649.86700000000019</v>
      </c>
      <c r="EH12" s="468">
        <f>+entero!EH48</f>
        <v>649.86700000000019</v>
      </c>
      <c r="EI12" s="468">
        <f>+entero!EI48</f>
        <v>649.86700000000019</v>
      </c>
      <c r="EJ12" s="468">
        <f>+entero!EJ48</f>
        <v>656.27200000000016</v>
      </c>
      <c r="EK12" s="765">
        <f>+entero!EK48</f>
        <v>6.4049999999999727</v>
      </c>
      <c r="EL12" s="981">
        <f>+entero!EL48</f>
        <v>0.98558628150067185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0"/>
      <c r="EL13" s="994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878">
        <f>+entero!EF50</f>
        <v>10.128681768221574</v>
      </c>
      <c r="EG14" s="878">
        <f>+entero!EG50</f>
        <v>10.128681768221574</v>
      </c>
      <c r="EH14" s="878">
        <f>+entero!EH50</f>
        <v>10.128681768221574</v>
      </c>
      <c r="EI14" s="878">
        <f>+entero!EI50</f>
        <v>10.128681768221574</v>
      </c>
      <c r="EJ14" s="878">
        <f>+entero!EJ50</f>
        <v>10.128681768221574</v>
      </c>
      <c r="EK14" s="765"/>
      <c r="EL14" s="956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878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1053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878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1053"/>
      <c r="EL16" s="956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878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1053"/>
      <c r="EL17" s="956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878">
        <f>+entero!EF54</f>
        <v>10.128681768221574</v>
      </c>
      <c r="EG18" s="878">
        <f>+entero!EG54</f>
        <v>10.128681768221574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765"/>
      <c r="EL18" s="956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878">
        <f>+entero!EF55</f>
        <v>69.482756929999994</v>
      </c>
      <c r="EG19" s="878">
        <f>+entero!EG55</f>
        <v>69.482756929999994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765"/>
      <c r="EL19" s="956"/>
      <c r="EM19" s="165"/>
      <c r="EN19" s="165"/>
      <c r="EO19" s="165"/>
      <c r="EP19" s="165"/>
      <c r="EQ19" s="165"/>
      <c r="ER19" s="165"/>
      <c r="ES19" s="165"/>
      <c r="ET19" s="165"/>
    </row>
    <row r="20" spans="1:150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79">
        <f>+entero!EF56</f>
        <v>0</v>
      </c>
      <c r="EG20" s="1045">
        <f>+entero!EG56</f>
        <v>0</v>
      </c>
      <c r="EH20" s="879">
        <f>+entero!EH56</f>
        <v>0</v>
      </c>
      <c r="EI20" s="879">
        <f>+entero!EI56</f>
        <v>0</v>
      </c>
      <c r="EJ20" s="879">
        <f>+entero!EJ56</f>
        <v>0</v>
      </c>
      <c r="EK20" s="998"/>
      <c r="EL20" s="999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EE3:EE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10" width="10.109375" customWidth="1"/>
    <col min="111" max="111" width="10.109375" style="796" customWidth="1"/>
    <col min="112" max="112" width="10.109375" style="73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0" width="9" style="809" customWidth="1"/>
    <col min="141" max="150" width="11.44140625" style="168"/>
  </cols>
  <sheetData>
    <row r="1" spans="1:149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5">
      <c r="C3" s="11"/>
      <c r="D3" s="1083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7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57" t="str">
        <f>+entero!DZ3</f>
        <v>2019
A fines de May</v>
      </c>
      <c r="EA3" s="1057" t="str">
        <f>+entero!EA3</f>
        <v>2019
A fines de Jun</v>
      </c>
      <c r="EB3" s="1057" t="str">
        <f>+entero!EB3</f>
        <v>2019
A fines de  Jul</v>
      </c>
      <c r="EC3" s="1057" t="str">
        <f>+entero!EC3</f>
        <v>2019
A fines de  Ago</v>
      </c>
      <c r="ED3" s="1057" t="str">
        <f>+entero!ED3</f>
        <v>2019
A fines de Sep</v>
      </c>
      <c r="EE3" s="1075" t="str">
        <f>+entero!EE3</f>
        <v>Semana 1°</v>
      </c>
      <c r="EF3" s="1077" t="str">
        <f>+entero!EF3</f>
        <v>Semana 2°</v>
      </c>
      <c r="EG3" s="1055"/>
      <c r="EH3" s="1055"/>
      <c r="EI3" s="1055"/>
      <c r="EJ3" s="1056"/>
      <c r="EK3" s="1079" t="s">
        <v>252</v>
      </c>
      <c r="EL3" s="1080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3">
      <c r="C4" s="16"/>
      <c r="D4" s="1084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58"/>
      <c r="DI4" s="1086"/>
      <c r="DJ4" s="1086"/>
      <c r="DK4" s="1086"/>
      <c r="DL4" s="1086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76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26819.125179993807</v>
      </c>
      <c r="EE6" s="761">
        <f>+entero!EE58</f>
        <v>26909.686380259111</v>
      </c>
      <c r="EF6" s="880">
        <f>+entero!EF58</f>
        <v>26878.119151724131</v>
      </c>
      <c r="EG6" s="880">
        <f>+entero!EG58</f>
        <v>26924.689428250367</v>
      </c>
      <c r="EH6" s="880">
        <f>+entero!EH58</f>
        <v>26982.17699354628</v>
      </c>
      <c r="EI6" s="880">
        <f>+entero!EI58</f>
        <v>26929.789102744537</v>
      </c>
      <c r="EJ6" s="880">
        <f>+entero!EJ58</f>
        <v>26914.961774036081</v>
      </c>
      <c r="EK6" s="473">
        <f>+entero!EK58</f>
        <v>5.2753937769703043</v>
      </c>
      <c r="EL6" s="962">
        <f>+entero!EL58</f>
        <v>1.9604070082512453E-2</v>
      </c>
      <c r="EM6" s="165"/>
      <c r="EN6" s="165"/>
      <c r="EO6" s="165"/>
      <c r="EP6" s="165"/>
      <c r="EQ6" s="165"/>
      <c r="ER6" s="165"/>
      <c r="ES6" s="165"/>
    </row>
    <row r="7" spans="1:149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86.561819561823768</v>
      </c>
      <c r="EE7" s="859">
        <f>+entero!EE59</f>
        <v>86.571866171103167</v>
      </c>
      <c r="EF7" s="883">
        <f>+entero!EF59</f>
        <v>86.507760269491001</v>
      </c>
      <c r="EG7" s="883">
        <f>+entero!EG59</f>
        <v>86.555432412289719</v>
      </c>
      <c r="EH7" s="883">
        <f>+entero!EH59</f>
        <v>86.587928669538655</v>
      </c>
      <c r="EI7" s="883">
        <f>+entero!EI59</f>
        <v>86.595810770667001</v>
      </c>
      <c r="EJ7" s="883">
        <f>+entero!EJ59</f>
        <v>86.618520576132795</v>
      </c>
      <c r="EK7" s="960"/>
      <c r="EL7" s="850"/>
      <c r="EM7" s="165"/>
      <c r="EN7" s="165"/>
      <c r="EO7" s="165"/>
      <c r="EP7" s="165"/>
      <c r="EQ7" s="165"/>
      <c r="ER7" s="165"/>
      <c r="ES7" s="165"/>
    </row>
    <row r="8" spans="1:149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26343.666750221993</v>
      </c>
      <c r="EE8" s="761">
        <f>+entero!EE60</f>
        <v>26434.885530662232</v>
      </c>
      <c r="EF8" s="880">
        <f>+entero!EF60</f>
        <v>26403.242063060192</v>
      </c>
      <c r="EG8" s="880">
        <f>+entero!EG60</f>
        <v>26449.789599061649</v>
      </c>
      <c r="EH8" s="880">
        <f>+entero!EH60</f>
        <v>26507.275415086431</v>
      </c>
      <c r="EI8" s="880">
        <f>+entero!EI60</f>
        <v>26454.968282302176</v>
      </c>
      <c r="EJ8" s="880">
        <f>+entero!EJ60</f>
        <v>26444.341245138909</v>
      </c>
      <c r="EK8" s="473">
        <f>+entero!EK60</f>
        <v>9.4557144766768033</v>
      </c>
      <c r="EL8" s="962">
        <f>+entero!EL60</f>
        <v>3.5769833259572746E-2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86.552510706949079</v>
      </c>
      <c r="EE9" s="859">
        <f>+entero!EE61</f>
        <v>86.556482046737472</v>
      </c>
      <c r="EF9" s="883">
        <f>+entero!EF61</f>
        <v>86.500351671693437</v>
      </c>
      <c r="EG9" s="883">
        <f>+entero!EG61</f>
        <v>86.551775975287114</v>
      </c>
      <c r="EH9" s="883">
        <f>+entero!EH61</f>
        <v>86.577905828396894</v>
      </c>
      <c r="EI9" s="883">
        <f>+entero!EI61</f>
        <v>86.588698852988628</v>
      </c>
      <c r="EJ9" s="883">
        <f>+entero!EJ61</f>
        <v>86.614658377072345</v>
      </c>
      <c r="EK9" s="960">
        <f>+entero!EK61</f>
        <v>5.8176330334873683E-2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1"/>
      <c r="EG10" s="881"/>
      <c r="EH10" s="881"/>
      <c r="EI10" s="881"/>
      <c r="EJ10" s="881"/>
      <c r="EK10" s="263"/>
      <c r="EL10" s="963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4839.210010295059</v>
      </c>
      <c r="EE11" s="474">
        <f>+entero!EE63</f>
        <v>4746.3227989947673</v>
      </c>
      <c r="EF11" s="882">
        <f>+entero!EF63</f>
        <v>4762.2987858387905</v>
      </c>
      <c r="EG11" s="882">
        <f>+entero!EG63</f>
        <v>4769.0533181303363</v>
      </c>
      <c r="EH11" s="882">
        <f>+entero!EH63</f>
        <v>4720.7304535384983</v>
      </c>
      <c r="EI11" s="882">
        <f>+entero!EI63</f>
        <v>4687.8940857848556</v>
      </c>
      <c r="EJ11" s="882">
        <f>+entero!EJ63</f>
        <v>4674.1876700472449</v>
      </c>
      <c r="EK11" s="961">
        <f>+entero!EK63</f>
        <v>-72.135128947522389</v>
      </c>
      <c r="EL11" s="850">
        <f>+entero!EL63</f>
        <v>-1.5198108515248905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78.4454339911033</v>
      </c>
      <c r="EE12" s="859">
        <f>+entero!EE64</f>
        <v>77.764792940749444</v>
      </c>
      <c r="EF12" s="883">
        <f>+entero!EF64</f>
        <v>77.872224013768815</v>
      </c>
      <c r="EG12" s="883">
        <f>+entero!EG64</f>
        <v>78.037254419606526</v>
      </c>
      <c r="EH12" s="883">
        <f>+entero!EH64</f>
        <v>78.50322853330114</v>
      </c>
      <c r="EI12" s="883">
        <f>+entero!EI64</f>
        <v>78.564821985267926</v>
      </c>
      <c r="EJ12" s="883">
        <f>+entero!EJ64</f>
        <v>78.636573233562842</v>
      </c>
      <c r="EK12" s="961">
        <f>+entero!EK64</f>
        <v>0.87178029281339775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2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8299.3385389404175</v>
      </c>
      <c r="EE14" s="474">
        <f>+entero!EE66</f>
        <v>8492.501620210096</v>
      </c>
      <c r="EF14" s="882">
        <f>+entero!EF66</f>
        <v>8365.3501828150547</v>
      </c>
      <c r="EG14" s="882">
        <f>+entero!EG66</f>
        <v>8362.8033755920223</v>
      </c>
      <c r="EH14" s="882">
        <f>+entero!EH66</f>
        <v>8368.1772170307977</v>
      </c>
      <c r="EI14" s="882">
        <f>+entero!EI66</f>
        <v>8337.8375244083491</v>
      </c>
      <c r="EJ14" s="882">
        <f>+entero!EJ66</f>
        <v>8327.6546523208835</v>
      </c>
      <c r="EK14" s="961">
        <f>+entero!EK66</f>
        <v>-164.84696788921246</v>
      </c>
      <c r="EL14" s="850">
        <f>+entero!EL66</f>
        <v>-1.9410884479187689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80.561904667985502</v>
      </c>
      <c r="EE15" s="859">
        <f>+entero!EE67</f>
        <v>81.051347909622407</v>
      </c>
      <c r="EF15" s="883">
        <f>+entero!EF67</f>
        <v>80.762691834526635</v>
      </c>
      <c r="EG15" s="883">
        <f>+entero!EG67</f>
        <v>80.733014675514752</v>
      </c>
      <c r="EH15" s="883">
        <f>+entero!EH67</f>
        <v>80.750173977155754</v>
      </c>
      <c r="EI15" s="883">
        <f>+entero!EI67</f>
        <v>80.685447158622097</v>
      </c>
      <c r="EJ15" s="883">
        <f>+entero!EJ67</f>
        <v>80.656187580225549</v>
      </c>
      <c r="EK15" s="960">
        <f>+entero!EK67</f>
        <v>-0.39516032939685886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2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12421.678608049555</v>
      </c>
      <c r="EE17" s="474">
        <f>+entero!EE69</f>
        <v>12417.576919647225</v>
      </c>
      <c r="EF17" s="882">
        <f>+entero!EF69</f>
        <v>12492.39841207288</v>
      </c>
      <c r="EG17" s="882">
        <f>+entero!EG69</f>
        <v>12534.283315845474</v>
      </c>
      <c r="EH17" s="882">
        <f>+entero!EH69</f>
        <v>12640.014912794453</v>
      </c>
      <c r="EI17" s="882">
        <f>+entero!EI69</f>
        <v>12648.81241117346</v>
      </c>
      <c r="EJ17" s="882">
        <f>+entero!EJ69</f>
        <v>12662.089473126816</v>
      </c>
      <c r="EK17" s="961">
        <f>+entero!EK69</f>
        <v>244.51255347959159</v>
      </c>
      <c r="EL17" s="850">
        <f>+entero!EL69</f>
        <v>1.9690842670982065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95.510776915872071</v>
      </c>
      <c r="EE18" s="859">
        <f>+entero!EE70</f>
        <v>95.46440382135512</v>
      </c>
      <c r="EF18" s="883">
        <f>+entero!EF70</f>
        <v>95.495224644160032</v>
      </c>
      <c r="EG18" s="883">
        <f>+entero!EG70</f>
        <v>95.510320432632113</v>
      </c>
      <c r="EH18" s="883">
        <f>+entero!EH70</f>
        <v>95.308310955330583</v>
      </c>
      <c r="EI18" s="883">
        <f>+entero!EI70</f>
        <v>95.309390628760298</v>
      </c>
      <c r="EJ18" s="883">
        <f>+entero!EJ70</f>
        <v>95.310609864349004</v>
      </c>
      <c r="EK18" s="960">
        <f>+entero!EK70</f>
        <v>-0.15379395700611553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2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783.43959293696571</v>
      </c>
      <c r="EE20" s="474">
        <f>+entero!EE72</f>
        <v>778.48419181014401</v>
      </c>
      <c r="EF20" s="882">
        <f>+entero!EF72</f>
        <v>783.19468233346743</v>
      </c>
      <c r="EG20" s="882">
        <f>+entero!EG72</f>
        <v>783.64958949381719</v>
      </c>
      <c r="EH20" s="882">
        <f>+entero!EH72</f>
        <v>778.35283172268043</v>
      </c>
      <c r="EI20" s="882">
        <f>+entero!EI72</f>
        <v>780.4242609355083</v>
      </c>
      <c r="EJ20" s="882">
        <f>+entero!EJ72</f>
        <v>780.40944964396328</v>
      </c>
      <c r="EK20" s="961">
        <f>+entero!EK72</f>
        <v>1.9252578338192734</v>
      </c>
      <c r="EL20" s="850">
        <f>+entero!EL72</f>
        <v>0.24730853292507232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80.971329241894807</v>
      </c>
      <c r="EE21" s="859">
        <f>+entero!EE73</f>
        <v>80.975251811513758</v>
      </c>
      <c r="EF21" s="883">
        <f>+entero!EF73</f>
        <v>80.900125940521605</v>
      </c>
      <c r="EG21" s="883">
        <f>+entero!EG73</f>
        <v>81.231049788962679</v>
      </c>
      <c r="EH21" s="883">
        <f>+entero!EH73</f>
        <v>80.952821749599082</v>
      </c>
      <c r="EI21" s="883">
        <f>+entero!EI73</f>
        <v>81.045850495597989</v>
      </c>
      <c r="EJ21" s="883">
        <f>+entero!EJ73</f>
        <v>81.089370703098382</v>
      </c>
      <c r="EK21" s="960">
        <f>+entero!EK73</f>
        <v>0.11411889158462429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1"/>
      <c r="EG22" s="881"/>
      <c r="EH22" s="881"/>
      <c r="EI22" s="881"/>
      <c r="EJ22" s="881"/>
      <c r="EK22" s="263"/>
      <c r="EL22" s="963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880">
        <f>+entero!EF75</f>
        <v>3661.9707396303556</v>
      </c>
      <c r="EG23" s="880">
        <f>+entero!EG75</f>
        <v>3722.2468306847227</v>
      </c>
      <c r="EH23" s="880">
        <f>+entero!EH75</f>
        <v>3735.4975609724606</v>
      </c>
      <c r="EI23" s="880">
        <f>+entero!EI75</f>
        <v>3718.0331606129448</v>
      </c>
      <c r="EJ23" s="880">
        <f>+entero!EJ75</f>
        <v>3692.6240993742681</v>
      </c>
      <c r="EK23" s="473">
        <f>+entero!EK75</f>
        <v>21.675728720238567</v>
      </c>
      <c r="EL23" s="962">
        <f>+entero!EL75</f>
        <v>0.59046672771310971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880">
        <f>+entero!EF76</f>
        <v>1798.6802187179301</v>
      </c>
      <c r="EG24" s="880">
        <f>+entero!EG76</f>
        <v>1861.1335376800289</v>
      </c>
      <c r="EH24" s="880">
        <f>+entero!EH76</f>
        <v>1879.4595823053935</v>
      </c>
      <c r="EI24" s="880">
        <f>+entero!EI76</f>
        <v>1870.0724828061223</v>
      </c>
      <c r="EJ24" s="880">
        <f>+entero!EJ76</f>
        <v>1846.9204165233234</v>
      </c>
      <c r="EK24" s="473">
        <f>+entero!EK76</f>
        <v>25.617934328716728</v>
      </c>
      <c r="EL24" s="962">
        <f>+entero!EL76</f>
        <v>1.4065721965001661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880">
        <f>+entero!EF77</f>
        <v>545.93506448250719</v>
      </c>
      <c r="EG25" s="880">
        <f>+entero!EG77</f>
        <v>555.49704886443135</v>
      </c>
      <c r="EH25" s="880">
        <f>+entero!EH77</f>
        <v>555.50260702332366</v>
      </c>
      <c r="EI25" s="880">
        <f>+entero!EI77</f>
        <v>555.50816515306133</v>
      </c>
      <c r="EJ25" s="880">
        <f>+entero!EJ77</f>
        <v>555.5137233119533</v>
      </c>
      <c r="EK25" s="473">
        <f>+entero!EK77</f>
        <v>9.5950463571427917</v>
      </c>
      <c r="EL25" s="962">
        <f>+entero!EL77</f>
        <v>1.7575962798460989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880">
        <f>+entero!EF78</f>
        <v>743.81118029991831</v>
      </c>
      <c r="EG26" s="880">
        <f>+entero!EG78</f>
        <v>729.45025431026249</v>
      </c>
      <c r="EH26" s="880">
        <f>+entero!EH78</f>
        <v>724.33929702374337</v>
      </c>
      <c r="EI26" s="880">
        <f>+entero!EI78</f>
        <v>716.29872913376084</v>
      </c>
      <c r="EJ26" s="880">
        <f>+entero!EJ78</f>
        <v>714.00609500899122</v>
      </c>
      <c r="EK26" s="473">
        <f>+entero!EK78</f>
        <v>-16.206358845621025</v>
      </c>
      <c r="EL26" s="962">
        <f>+entero!EL78</f>
        <v>-2.2194032380674469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880">
        <f>+entero!EF79</f>
        <v>573.54427612999984</v>
      </c>
      <c r="EG27" s="880">
        <f>+entero!EG79</f>
        <v>576.16598982999994</v>
      </c>
      <c r="EH27" s="880">
        <f>+entero!EH79</f>
        <v>576.1960746200001</v>
      </c>
      <c r="EI27" s="880">
        <f>+entero!EI79</f>
        <v>576.15378351999993</v>
      </c>
      <c r="EJ27" s="880">
        <f>+entero!EJ79</f>
        <v>576.18386452999994</v>
      </c>
      <c r="EK27" s="473">
        <f>+entero!EK79</f>
        <v>2.6691068799998448</v>
      </c>
      <c r="EL27" s="962">
        <f>+entero!EL79</f>
        <v>0.46539462923964114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880">
        <f>+entero!EF80</f>
        <v>1143.0884377437251</v>
      </c>
      <c r="EG28" s="880">
        <f>+entero!EG80</f>
        <v>1181.9106220045228</v>
      </c>
      <c r="EH28" s="880">
        <f>+entero!EH80</f>
        <v>1191.6803813850734</v>
      </c>
      <c r="EI28" s="880">
        <f>+entero!EI80</f>
        <v>1174.2374137317802</v>
      </c>
      <c r="EJ28" s="880">
        <f>+entero!EJ80</f>
        <v>1148.0960308769274</v>
      </c>
      <c r="EK28" s="473">
        <f>+entero!EK80</f>
        <v>-0.97654573783643173</v>
      </c>
      <c r="EL28" s="962">
        <f>+entero!EL80</f>
        <v>-8.4985557719373439E-2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880">
        <f>+entero!EF81</f>
        <v>863.42876245380683</v>
      </c>
      <c r="EG29" s="880">
        <f>+entero!EG81</f>
        <v>917.8109312942604</v>
      </c>
      <c r="EH29" s="880">
        <f>+entero!EH81</f>
        <v>932.5581476313298</v>
      </c>
      <c r="EI29" s="880">
        <f>+entero!EI81</f>
        <v>924.0961966780194</v>
      </c>
      <c r="EJ29" s="880">
        <f>+entero!EJ81</f>
        <v>900.03940183793623</v>
      </c>
      <c r="EK29" s="473">
        <f>+entero!EK81</f>
        <v>16.265374517784608</v>
      </c>
      <c r="EL29" s="962">
        <f>+entero!EL81</f>
        <v>1.8404449570786483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880">
        <f>+entero!EF82</f>
        <v>279.65967528991831</v>
      </c>
      <c r="EG30" s="880">
        <f>+entero!EG82</f>
        <v>264.09969071026251</v>
      </c>
      <c r="EH30" s="880">
        <f>+entero!EH82</f>
        <v>259.12223375374344</v>
      </c>
      <c r="EI30" s="880">
        <f>+entero!EI82</f>
        <v>250.14121705376081</v>
      </c>
      <c r="EJ30" s="880">
        <f>+entero!EJ82</f>
        <v>248.05662903899128</v>
      </c>
      <c r="EK30" s="473">
        <f>+entero!EK82</f>
        <v>-17.241920255620926</v>
      </c>
      <c r="EL30" s="962">
        <f>+entero!EL82</f>
        <v>-6.4990631503506231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0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473">
        <f>+entero!EK83</f>
        <v>0</v>
      </c>
      <c r="EL31" s="962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880">
        <f>+entero!EF84</f>
        <v>26444.481913264244</v>
      </c>
      <c r="EG32" s="880">
        <f>+entero!EG84</f>
        <v>26429.882968097372</v>
      </c>
      <c r="EH32" s="880">
        <f>+entero!EH84</f>
        <v>26423.592986995351</v>
      </c>
      <c r="EI32" s="880">
        <f>+entero!EI84</f>
        <v>26400.418562209627</v>
      </c>
      <c r="EJ32" s="880">
        <f>+entero!EJ84</f>
        <v>26411.942689695064</v>
      </c>
      <c r="EK32" s="473">
        <f>+entero!EK84</f>
        <v>-60.129890582295047</v>
      </c>
      <c r="EL32" s="962">
        <f>+entero!EL84</f>
        <v>-0.22714462722912737</v>
      </c>
      <c r="EM32" s="165"/>
      <c r="EN32" s="165"/>
      <c r="EO32" s="165"/>
      <c r="EP32" s="165"/>
      <c r="EQ32" s="165"/>
      <c r="ER32" s="165"/>
      <c r="ES32" s="165"/>
    </row>
    <row r="33" spans="1:149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1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263">
        <f>+entero!EK85</f>
        <v>0</v>
      </c>
      <c r="EL33" s="963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884">
        <f>+entero!EF86</f>
        <v>98.629033944553555</v>
      </c>
      <c r="EG34" s="884">
        <f>+entero!EG86</f>
        <v>98.629835571179044</v>
      </c>
      <c r="EH34" s="884">
        <f>+entero!EH86</f>
        <v>98.630788951534512</v>
      </c>
      <c r="EI34" s="884">
        <f>+entero!EI86</f>
        <v>98.632476704259474</v>
      </c>
      <c r="EJ34" s="884">
        <f>+entero!EJ86</f>
        <v>98.633816501380423</v>
      </c>
      <c r="EK34" s="1031"/>
      <c r="EL34" s="962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C3:E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T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10" width="8.109375" customWidth="1"/>
    <col min="111" max="111" width="8.109375" style="796" customWidth="1"/>
    <col min="112" max="112" width="8.109375" style="731" customWidth="1"/>
    <col min="113" max="125" width="8" style="809" customWidth="1"/>
    <col min="126" max="140" width="8.44140625" style="809" customWidth="1"/>
    <col min="141" max="150" width="11.44140625" style="168"/>
  </cols>
  <sheetData>
    <row r="1" spans="1:150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5">
      <c r="C3" s="149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57" t="str">
        <f>+entero!DZ3</f>
        <v>2019
A fines de May</v>
      </c>
      <c r="EA3" s="1057" t="str">
        <f>+entero!EA3</f>
        <v>2019
A fines de Jun</v>
      </c>
      <c r="EB3" s="1057" t="str">
        <f>+entero!EB3</f>
        <v>2019
A fines de  Jul</v>
      </c>
      <c r="EC3" s="1057" t="str">
        <f>+entero!EC3</f>
        <v>2019
A fines de  Ago</v>
      </c>
      <c r="ED3" s="1057" t="str">
        <f>+entero!ED3</f>
        <v>2019
A fines de Sep</v>
      </c>
      <c r="EE3" s="1075" t="str">
        <f>+entero!EE3</f>
        <v>Semana 1°</v>
      </c>
      <c r="EF3" s="1077" t="str">
        <f>+entero!EF3</f>
        <v>Semana 2°</v>
      </c>
      <c r="EG3" s="1055"/>
      <c r="EH3" s="1055"/>
      <c r="EI3" s="1055"/>
      <c r="EJ3" s="1056"/>
      <c r="EK3" s="1079" t="s">
        <v>252</v>
      </c>
      <c r="EL3" s="1080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3">
      <c r="C4" s="150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8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76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6">
        <v>7.5</v>
      </c>
      <c r="EG5" s="886">
        <v>7.5</v>
      </c>
      <c r="EH5" s="886">
        <v>7.5</v>
      </c>
      <c r="EI5" s="886">
        <v>7.5</v>
      </c>
      <c r="EJ5" s="886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7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977"/>
      <c r="EL6" s="888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7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977"/>
      <c r="EL7" s="888"/>
      <c r="EM7" s="165"/>
      <c r="EN7" s="165"/>
      <c r="EO7" s="165"/>
      <c r="EP7" s="165"/>
      <c r="EQ7" s="165"/>
      <c r="ER7" s="165"/>
      <c r="ES7" s="165"/>
      <c r="ET7" s="165"/>
    </row>
    <row r="8" spans="1:150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455">
        <f>+entero!EF90</f>
        <v>6.9731468669134724</v>
      </c>
      <c r="EG8" s="455">
        <f>+entero!EG90</f>
        <v>6.9807690313157149</v>
      </c>
      <c r="EH8" s="455">
        <f>+entero!EH90</f>
        <v>6.9715693188589469</v>
      </c>
      <c r="EI8" s="455">
        <f>+entero!EI90</f>
        <v>6.9657012324358334</v>
      </c>
      <c r="EJ8" s="455">
        <f>+entero!EJ90</f>
        <v>6.9661771203649563</v>
      </c>
      <c r="EK8" s="1030">
        <f>+entero!EK90</f>
        <v>-1.2386523584373421E-3</v>
      </c>
      <c r="EL8" s="888">
        <f>+entero!EL90</f>
        <v>-1.7777787329507723E-2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269"/>
      <c r="EG9" s="269"/>
      <c r="EH9" s="269"/>
      <c r="EI9" s="269"/>
      <c r="EJ9" s="269"/>
      <c r="EK9" s="828"/>
      <c r="EL9" s="889"/>
      <c r="EM9" s="165"/>
      <c r="EN9" s="165"/>
      <c r="EO9" s="165"/>
      <c r="EP9" s="165"/>
      <c r="EQ9" s="165"/>
      <c r="ER9" s="165"/>
      <c r="ES9" s="165"/>
      <c r="ET9" s="165"/>
    </row>
    <row r="10" spans="1:150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887">
        <f>+entero!EF92</f>
        <v>2.3178999999999998</v>
      </c>
      <c r="EG10" s="887">
        <f>+entero!EG92</f>
        <v>2.3180399999999999</v>
      </c>
      <c r="EH10" s="887">
        <f>+entero!EH92</f>
        <v>2.3181799999999999</v>
      </c>
      <c r="EI10" s="887">
        <f>+entero!EI92</f>
        <v>2.3183199999999999</v>
      </c>
      <c r="EJ10" s="887">
        <f>+entero!EJ92</f>
        <v>2.31846</v>
      </c>
      <c r="EK10" s="1030">
        <f>+entero!EK92</f>
        <v>9.7999999999975884E-4</v>
      </c>
      <c r="EL10" s="888">
        <f>+entero!EL92</f>
        <v>4.2287312080352746E-2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269"/>
      <c r="EG11" s="269"/>
      <c r="EH11" s="269"/>
      <c r="EI11" s="269"/>
      <c r="EJ11" s="269"/>
      <c r="EK11" s="942"/>
      <c r="EL11" s="927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Y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10" width="7.5546875" customWidth="1"/>
    <col min="111" max="111" width="7.5546875" style="796" customWidth="1"/>
    <col min="112" max="112" width="7.5546875" style="731" customWidth="1"/>
    <col min="113" max="125" width="7.6640625" style="809" customWidth="1"/>
    <col min="126" max="140" width="8.109375" style="809" customWidth="1"/>
    <col min="141" max="141" width="9.33203125" style="168" customWidth="1"/>
    <col min="142" max="155" width="11.44140625" style="168"/>
  </cols>
  <sheetData>
    <row r="1" spans="1:150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5">
      <c r="C3" s="11"/>
      <c r="D3" s="1083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57" t="str">
        <f>+entero!DZ3</f>
        <v>2019
A fines de May</v>
      </c>
      <c r="EA3" s="1057" t="str">
        <f>+entero!EA3</f>
        <v>2019
A fines de Jun</v>
      </c>
      <c r="EB3" s="1057" t="str">
        <f>+entero!EB3</f>
        <v>2019
A fines de  Jul</v>
      </c>
      <c r="EC3" s="1057" t="str">
        <f>+entero!EC3</f>
        <v>2019
A fines de  Ago</v>
      </c>
      <c r="ED3" s="1057" t="str">
        <f>+entero!ED3</f>
        <v>2019
A fines de Sep</v>
      </c>
      <c r="EE3" s="1075" t="str">
        <f>+entero!EE3</f>
        <v>Semana 1°</v>
      </c>
      <c r="EF3" s="1077" t="str">
        <f>+entero!EF3</f>
        <v>Semana 2°</v>
      </c>
      <c r="EG3" s="1055"/>
      <c r="EH3" s="1055"/>
      <c r="EI3" s="1055"/>
      <c r="EJ3" s="1056"/>
      <c r="EK3" s="1079" t="s">
        <v>252</v>
      </c>
      <c r="EL3" s="1080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3">
      <c r="C4" s="16"/>
      <c r="D4" s="1084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 t="str">
        <f>entero!CT3</f>
        <v xml:space="preserve">2016                         A  fines de Sep* </v>
      </c>
      <c r="CU4" s="1078" t="str">
        <f>entero!CU3</f>
        <v xml:space="preserve">2016                         A  fines de Oct* </v>
      </c>
      <c r="CV4" s="1078" t="str">
        <f>entero!CV3</f>
        <v xml:space="preserve">2016                         A  fines de Nov* </v>
      </c>
      <c r="CW4" s="1078" t="str">
        <f>entero!CW3</f>
        <v>2016                         A  fines de Dic* 15</v>
      </c>
      <c r="CX4" s="1078" t="str">
        <f>entero!CX3</f>
        <v xml:space="preserve">2017                         A  fines de Ene* </v>
      </c>
      <c r="CY4" s="1078" t="str">
        <f>entero!CY3</f>
        <v xml:space="preserve">2017                         A  fines de Feb* </v>
      </c>
      <c r="CZ4" s="1078" t="str">
        <f>entero!CZ3</f>
        <v xml:space="preserve">2017                         A  fines de Mar* </v>
      </c>
      <c r="DA4" s="1078" t="str">
        <f>entero!DA3</f>
        <v xml:space="preserve">2017                         A  fines de Abr* </v>
      </c>
      <c r="DB4" s="1078" t="str">
        <f>entero!DB3</f>
        <v xml:space="preserve">2017                         A  fines de May* </v>
      </c>
      <c r="DC4" s="1078" t="str">
        <f>entero!DC3</f>
        <v xml:space="preserve">2017                         A  fines de Jun* </v>
      </c>
      <c r="DD4" s="1078" t="str">
        <f>entero!DD3</f>
        <v xml:space="preserve">2017                         A  fines de Jul* </v>
      </c>
      <c r="DE4" s="1078" t="str">
        <f>entero!DE3</f>
        <v xml:space="preserve">2017                         A  fines de Ago* </v>
      </c>
      <c r="DF4" s="1078" t="str">
        <f>entero!DF3</f>
        <v xml:space="preserve">2017                         A  fines de Sep* </v>
      </c>
      <c r="DG4" s="1078" t="str">
        <f>entero!DG3</f>
        <v xml:space="preserve">2017                         A  fines de Oct* </v>
      </c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76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6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6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6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6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651.46016356060341</v>
      </c>
      <c r="EE10" s="770">
        <f>+entero!EE95</f>
        <v>651.22489251450531</v>
      </c>
      <c r="EF10" s="918">
        <f>+entero!EF95</f>
        <v>651.22489251450531</v>
      </c>
      <c r="EG10" s="1046">
        <f>+entero!EG95</f>
        <v>651.22489251450531</v>
      </c>
      <c r="EH10" s="918">
        <f>+entero!EH95</f>
        <v>651.22489251450531</v>
      </c>
      <c r="EI10" s="918">
        <f>+entero!EI95</f>
        <v>651.22489251450531</v>
      </c>
      <c r="EJ10" s="918">
        <f>+entero!EJ95</f>
        <v>663.72272630160944</v>
      </c>
      <c r="EK10" s="1093">
        <f>+entero!EK95</f>
        <v>12.497833787104128</v>
      </c>
      <c r="EL10" s="964">
        <f>+entero!EL95</f>
        <v>1.919127160334362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E3:E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M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10" width="7.88671875" customWidth="1"/>
    <col min="111" max="111" width="7.88671875" style="796" customWidth="1"/>
    <col min="112" max="112" width="7.88671875" style="731" customWidth="1"/>
    <col min="113" max="125" width="7.6640625" style="809" customWidth="1"/>
    <col min="126" max="140" width="8" style="809" customWidth="1"/>
    <col min="141" max="143" width="11.44140625" style="168"/>
  </cols>
  <sheetData>
    <row r="1" spans="1:14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K2" s="165"/>
      <c r="EL2" s="165"/>
    </row>
    <row r="3" spans="1:142" ht="13.5" customHeight="1" x14ac:dyDescent="0.25">
      <c r="C3" s="11"/>
      <c r="D3" s="1083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57" t="str">
        <f>+entero!DZ3</f>
        <v>2019
A fines de May</v>
      </c>
      <c r="EA3" s="1057" t="str">
        <f>+entero!EA3</f>
        <v>2019
A fines de Jun</v>
      </c>
      <c r="EB3" s="1057" t="str">
        <f>+entero!EB3</f>
        <v>2019
A fines de  Jul</v>
      </c>
      <c r="EC3" s="1057" t="str">
        <f>+entero!EC3</f>
        <v>2019
A fines de  Ago</v>
      </c>
      <c r="ED3" s="1057" t="str">
        <f>+entero!ED3</f>
        <v>2019
A fines de Sep</v>
      </c>
      <c r="EE3" s="1075" t="str">
        <f>+entero!EE3</f>
        <v>Semana 1°</v>
      </c>
      <c r="EF3" s="1077" t="str">
        <f>+entero!EF3</f>
        <v>Semana 2°</v>
      </c>
      <c r="EG3" s="1055"/>
      <c r="EH3" s="1055"/>
      <c r="EI3" s="1055"/>
      <c r="EJ3" s="1056"/>
      <c r="EK3" s="165"/>
      <c r="EL3" s="165"/>
    </row>
    <row r="4" spans="1:142" ht="24.75" customHeight="1" thickBot="1" x14ac:dyDescent="0.3">
      <c r="C4" s="16"/>
      <c r="D4" s="1084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4"/>
      <c r="DH4" s="1058"/>
      <c r="DI4" s="1058"/>
      <c r="DJ4" s="1058"/>
      <c r="DK4" s="1058"/>
      <c r="DL4" s="1058"/>
      <c r="DM4" s="1058"/>
      <c r="DN4" s="1058"/>
      <c r="DO4" s="1058"/>
      <c r="DP4" s="1058"/>
      <c r="DQ4" s="1058"/>
      <c r="DR4" s="1058"/>
      <c r="DS4" s="1058"/>
      <c r="DT4" s="1058"/>
      <c r="DU4" s="1058"/>
      <c r="DV4" s="1058"/>
      <c r="DW4" s="1058"/>
      <c r="DX4" s="1058"/>
      <c r="DY4" s="1058"/>
      <c r="DZ4" s="1058"/>
      <c r="EA4" s="1058"/>
      <c r="EB4" s="1058"/>
      <c r="EC4" s="1058"/>
      <c r="ED4" s="1058"/>
      <c r="EE4" s="1076"/>
      <c r="EF4" s="1042">
        <f>+entero!EF4</f>
        <v>43745</v>
      </c>
      <c r="EG4" s="941">
        <f>+entero!EG4</f>
        <v>43746</v>
      </c>
      <c r="EH4" s="941">
        <f>+entero!EH4</f>
        <v>43747</v>
      </c>
      <c r="EI4" s="941">
        <f>+entero!EI4</f>
        <v>43748</v>
      </c>
      <c r="EJ4" s="966">
        <f>+entero!EJ4</f>
        <v>43749</v>
      </c>
      <c r="EK4" s="165"/>
      <c r="EL4" s="165"/>
    </row>
    <row r="5" spans="1:142" x14ac:dyDescent="0.25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19"/>
      <c r="EG5" s="30"/>
      <c r="EH5" s="30"/>
      <c r="EI5" s="30"/>
      <c r="EJ5" s="1026"/>
      <c r="EK5" s="165"/>
      <c r="EL5" s="165"/>
    </row>
    <row r="6" spans="1:142" ht="12.75" hidden="1" customHeight="1" x14ac:dyDescent="0.25">
      <c r="A6" s="3"/>
      <c r="B6" s="106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7"/>
      <c r="EG6" s="890"/>
      <c r="EH6" s="890"/>
      <c r="EI6" s="890"/>
      <c r="EJ6" s="920"/>
      <c r="EK6" s="165"/>
      <c r="EL6" s="165"/>
    </row>
    <row r="7" spans="1:142" x14ac:dyDescent="0.25">
      <c r="A7" s="3"/>
      <c r="B7" s="106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890"/>
      <c r="EH7" s="890"/>
      <c r="EI7" s="890"/>
      <c r="EJ7" s="920"/>
      <c r="EK7" s="165"/>
      <c r="EL7" s="165"/>
    </row>
    <row r="8" spans="1:142" x14ac:dyDescent="0.25">
      <c r="A8" s="3"/>
      <c r="B8" s="106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890"/>
      <c r="EH8" s="890"/>
      <c r="EI8" s="890"/>
      <c r="EJ8" s="920"/>
      <c r="EK8" s="165"/>
      <c r="EL8" s="165"/>
    </row>
    <row r="9" spans="1:142" x14ac:dyDescent="0.25">
      <c r="A9" s="3"/>
      <c r="B9" s="106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890"/>
      <c r="EH9" s="890"/>
      <c r="EI9" s="890"/>
      <c r="EJ9" s="920"/>
      <c r="EK9" s="165"/>
      <c r="EL9" s="165"/>
    </row>
    <row r="10" spans="1:142" ht="12.75" hidden="1" customHeight="1" x14ac:dyDescent="0.25">
      <c r="A10" s="3"/>
      <c r="B10" s="106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890"/>
      <c r="EH10" s="890"/>
      <c r="EI10" s="890"/>
      <c r="EJ10" s="920"/>
      <c r="EK10" s="165"/>
      <c r="EL10" s="165"/>
    </row>
    <row r="11" spans="1:142" x14ac:dyDescent="0.25">
      <c r="A11" s="3"/>
      <c r="B11" s="106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890"/>
      <c r="EH11" s="890"/>
      <c r="EI11" s="890"/>
      <c r="EJ11" s="920"/>
      <c r="EK11" s="165"/>
      <c r="EL11" s="165"/>
    </row>
    <row r="12" spans="1:142" x14ac:dyDescent="0.25">
      <c r="A12" s="3"/>
      <c r="B12" s="106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890"/>
      <c r="EH12" s="890"/>
      <c r="EI12" s="890"/>
      <c r="EJ12" s="920"/>
      <c r="EK12" s="165"/>
      <c r="EL12" s="165"/>
    </row>
    <row r="13" spans="1:142" x14ac:dyDescent="0.25">
      <c r="A13" s="3"/>
      <c r="B13" s="106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890"/>
      <c r="EH13" s="890"/>
      <c r="EI13" s="890"/>
      <c r="EJ13" s="920"/>
      <c r="EK13" s="165"/>
      <c r="EL13" s="165"/>
    </row>
    <row r="14" spans="1:142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890"/>
      <c r="EH14" s="890"/>
      <c r="EI14" s="890"/>
      <c r="EJ14" s="920"/>
      <c r="EK14" s="165"/>
      <c r="EL14" s="165"/>
    </row>
    <row r="15" spans="1:142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890"/>
      <c r="EH15" s="890"/>
      <c r="EI15" s="890"/>
      <c r="EJ15" s="920"/>
      <c r="EK15" s="165"/>
      <c r="EL15" s="165"/>
    </row>
    <row r="16" spans="1:142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890"/>
      <c r="EH16" s="890"/>
      <c r="EI16" s="890"/>
      <c r="EJ16" s="920"/>
      <c r="EK16" s="165"/>
      <c r="EL16" s="165"/>
    </row>
    <row r="17" spans="1:142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25"/>
      <c r="EH17" s="1025"/>
      <c r="EI17" s="1025"/>
      <c r="EJ17" s="926"/>
      <c r="EK17" s="165"/>
      <c r="EL17" s="165"/>
    </row>
    <row r="18" spans="1:142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89"/>
      <c r="EK18" s="165"/>
      <c r="EL18" s="165"/>
    </row>
    <row r="19" spans="1:142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89">
        <f>+entero!EJ110</f>
        <v>2.5</v>
      </c>
      <c r="EK19" s="165"/>
      <c r="EL19" s="165"/>
    </row>
    <row r="20" spans="1:142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39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7">
        <f>+entero!EJ111</f>
        <v>4</v>
      </c>
      <c r="EK20" s="165"/>
      <c r="EL20" s="165"/>
    </row>
    <row r="21" spans="1:142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2019-10-16T15:51:33Z</cp:lastPrinted>
  <dcterms:created xsi:type="dcterms:W3CDTF">2002-08-27T17:11:09Z</dcterms:created>
  <dcterms:modified xsi:type="dcterms:W3CDTF">2019-10-17T18:57:51Z</dcterms:modified>
</cp:coreProperties>
</file>