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1\Diciembre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J16" i="4" l="1"/>
  <c r="FJ15" i="4"/>
  <c r="FC16" i="4"/>
  <c r="FC15" i="4"/>
  <c r="FC13" i="4"/>
  <c r="FC12" i="4"/>
  <c r="FC11" i="4"/>
  <c r="FC10" i="4"/>
  <c r="FC9" i="4"/>
  <c r="FC8" i="4"/>
  <c r="FC7" i="4"/>
  <c r="FC3" i="4"/>
  <c r="FJ10" i="10"/>
  <c r="FC10" i="10"/>
  <c r="FC9" i="10"/>
  <c r="FC8" i="10"/>
  <c r="FC7" i="10"/>
  <c r="FC6" i="10"/>
  <c r="FC3" i="10"/>
  <c r="FJ10" i="5"/>
  <c r="FJ8" i="5"/>
  <c r="FJ7" i="5"/>
  <c r="FC11" i="5"/>
  <c r="FC10" i="5"/>
  <c r="FC9" i="5"/>
  <c r="FC8" i="5"/>
  <c r="FC7" i="5"/>
  <c r="FC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J6" i="5"/>
  <c r="FJ18" i="7"/>
  <c r="FJ14" i="7"/>
  <c r="FC6" i="5"/>
  <c r="FC28" i="6"/>
  <c r="FC23" i="6"/>
  <c r="FC18" i="7"/>
  <c r="FC14" i="7"/>
  <c r="FC18" i="9"/>
  <c r="FC14" i="9"/>
  <c r="FJ18" i="9" l="1"/>
  <c r="FJ23" i="6"/>
  <c r="FJ28" i="6"/>
  <c r="FJ14" i="9"/>
  <c r="FJ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 l="1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A9" i="5" l="1"/>
  <c r="FF3" i="4" l="1"/>
  <c r="FH16" i="4"/>
  <c r="FG16" i="4"/>
  <c r="FF16" i="4"/>
  <c r="FH15" i="4"/>
  <c r="FG15" i="4"/>
  <c r="FF15" i="4"/>
  <c r="FF3" i="10"/>
  <c r="FH10" i="10"/>
  <c r="FG10" i="10"/>
  <c r="FF10" i="10"/>
  <c r="FF3" i="5"/>
  <c r="FH10" i="5"/>
  <c r="FG10" i="5"/>
  <c r="FF10" i="5"/>
  <c r="FH8" i="5"/>
  <c r="FG8" i="5"/>
  <c r="FF8" i="5"/>
  <c r="FH7" i="5"/>
  <c r="FG7" i="5"/>
  <c r="FF7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F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F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L23" i="6"/>
  <c r="FG18" i="9"/>
  <c r="FG28" i="6"/>
  <c r="FL28" i="6"/>
  <c r="FH14" i="9"/>
  <c r="FH14" i="7"/>
  <c r="FF14" i="9"/>
  <c r="FK14" i="9"/>
  <c r="FF18" i="9"/>
  <c r="FF18" i="7"/>
  <c r="FF28" i="6"/>
  <c r="FF23" i="6"/>
  <c r="FH15" i="7"/>
  <c r="FH28" i="6"/>
  <c r="FH23" i="6"/>
  <c r="FH18" i="9"/>
  <c r="FG14" i="7"/>
  <c r="FL20" i="8"/>
  <c r="FF14" i="7" l="1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5" i="9" l="1"/>
  <c r="FJ4" i="4"/>
  <c r="FJ4" i="7"/>
  <c r="FJ4" i="10"/>
  <c r="FJ4" i="5"/>
  <c r="FJ4" i="8"/>
  <c r="FJ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<sst xmlns="http://schemas.openxmlformats.org/spreadsheetml/2006/main" count="466" uniqueCount="304">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</sst>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8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67" fontId="33" fillId="5" borderId="30" xfId="1" applyNumberFormat="1" applyFont="1" applyFill="1" applyBorder="1" applyAlignment="1">
      <alignment horizontal="right" vertical="center" wrapText="1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67" fontId="61" fillId="2" borderId="64" xfId="0" applyNumberFormat="1" applyFont="1" applyFill="1" applyBorder="1" applyAlignment="1" applyProtection="1">
      <alignment horizontal="right"/>
      <protection locked="0"/>
    </xf>
    <xf numFmtId="167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abSelected="1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6" width="7.85546875" style="148" customWidth="1"/>
    <col min="167" max="167" width="9" style="148" customWidth="1"/>
    <col min="168" max="168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236"/>
      <c r="FL1" s="236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</row>
    <row r="3" spans="1:174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198" t="s">
        <v>86</v>
      </c>
      <c r="N3" s="1196" t="s">
        <v>87</v>
      </c>
      <c r="O3" s="1196" t="s">
        <v>88</v>
      </c>
      <c r="P3" s="1198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198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198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02" t="s">
        <v>155</v>
      </c>
      <c r="BT3" s="1202" t="s">
        <v>156</v>
      </c>
      <c r="BU3" s="1200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198" t="s">
        <v>171</v>
      </c>
      <c r="CA3" s="1198" t="s">
        <v>172</v>
      </c>
      <c r="CB3" s="1198" t="s">
        <v>174</v>
      </c>
      <c r="CC3" s="1198" t="s">
        <v>222</v>
      </c>
      <c r="CD3" s="1198" t="s">
        <v>176</v>
      </c>
      <c r="CE3" s="1198" t="s">
        <v>177</v>
      </c>
      <c r="CF3" s="1198" t="s">
        <v>178</v>
      </c>
      <c r="CG3" s="1198" t="s">
        <v>179</v>
      </c>
      <c r="CH3" s="1198" t="s">
        <v>180</v>
      </c>
      <c r="CI3" s="1198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2" t="s">
        <v>284</v>
      </c>
      <c r="FF3" s="1214" t="s">
        <v>288</v>
      </c>
      <c r="FG3" s="1215"/>
      <c r="FH3" s="1215"/>
      <c r="FI3" s="1215"/>
      <c r="FJ3" s="1216"/>
      <c r="FK3" s="1212" t="s">
        <v>286</v>
      </c>
      <c r="FL3" s="1213"/>
    </row>
    <row r="4" spans="1:174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199"/>
      <c r="N4" s="1197"/>
      <c r="O4" s="1197"/>
      <c r="P4" s="1199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199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199"/>
      <c r="BM4" s="1197"/>
      <c r="BN4" s="1197"/>
      <c r="BO4" s="1197"/>
      <c r="BP4" s="1197"/>
      <c r="BQ4" s="1197"/>
      <c r="BR4" s="1197"/>
      <c r="BS4" s="1203"/>
      <c r="BT4" s="1203"/>
      <c r="BU4" s="1201"/>
      <c r="BV4" s="1197"/>
      <c r="BW4" s="1197"/>
      <c r="BX4" s="1197"/>
      <c r="BY4" s="1197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9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02">
        <v>44533</v>
      </c>
      <c r="FF4" s="1165">
        <v>44536</v>
      </c>
      <c r="FG4" s="1164">
        <v>44537</v>
      </c>
      <c r="FH4" s="790">
        <v>44538</v>
      </c>
      <c r="FI4" s="1164">
        <v>44539</v>
      </c>
      <c r="FJ4" s="1166">
        <v>44540</v>
      </c>
      <c r="FK4" s="871" t="s">
        <v>225</v>
      </c>
      <c r="FL4" s="1108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80"/>
      <c r="FG5" s="1081"/>
      <c r="FH5" s="1081"/>
      <c r="FI5" s="1081"/>
      <c r="FJ5" s="1109"/>
      <c r="FK5" s="1080"/>
      <c r="FL5" s="1109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4"/>
      <c r="FF6" s="889"/>
      <c r="FG6" s="791"/>
      <c r="FH6" s="791"/>
      <c r="FI6" s="791"/>
      <c r="FJ6" s="952"/>
      <c r="FK6" s="814"/>
      <c r="FL6" s="1110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793">
        <v>4799.06594417</v>
      </c>
      <c r="FG7" s="358">
        <v>4790.2424425600002</v>
      </c>
      <c r="FH7" s="358">
        <v>4794.6165537200004</v>
      </c>
      <c r="FI7" s="358">
        <v>4830.8681155300001</v>
      </c>
      <c r="FJ7" s="541">
        <v>4790.8765154599996</v>
      </c>
      <c r="FK7" s="286">
        <v>67.937340049999875</v>
      </c>
      <c r="FL7" s="989">
        <v>1.4384546894805652</v>
      </c>
      <c r="FN7" s="229"/>
      <c r="FO7" s="229"/>
      <c r="FP7" s="229"/>
      <c r="FQ7" s="229"/>
      <c r="FR7" s="229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793">
        <v>1739.3214507599998</v>
      </c>
      <c r="FG8" s="358">
        <v>1737.7745323000001</v>
      </c>
      <c r="FH8" s="358">
        <v>1734.4216606499999</v>
      </c>
      <c r="FI8" s="358">
        <v>1769.09335444</v>
      </c>
      <c r="FJ8" s="541">
        <v>1742.2563805999998</v>
      </c>
      <c r="FK8" s="286">
        <v>54.830189399999881</v>
      </c>
      <c r="FL8" s="989">
        <v>3.2493385302386364</v>
      </c>
      <c r="FN8" s="229"/>
      <c r="FO8" s="229"/>
      <c r="FP8" s="229"/>
      <c r="FQ8" s="229"/>
      <c r="FR8" s="229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793">
        <v>557.92388320999999</v>
      </c>
      <c r="FG9" s="358">
        <v>557.68851942000003</v>
      </c>
      <c r="FH9" s="358">
        <v>556.98641726999995</v>
      </c>
      <c r="FI9" s="358">
        <v>557.36140364999994</v>
      </c>
      <c r="FJ9" s="541">
        <v>557.61272430999998</v>
      </c>
      <c r="FK9" s="286">
        <v>-1.0810777500000768</v>
      </c>
      <c r="FL9" s="989">
        <v>-0.19350093844140698</v>
      </c>
      <c r="FN9" s="229"/>
      <c r="FO9" s="229"/>
      <c r="FP9" s="229"/>
      <c r="FQ9" s="229"/>
      <c r="FR9" s="229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793">
        <v>2465.4216006800002</v>
      </c>
      <c r="FG10" s="358">
        <v>2458.3957364799999</v>
      </c>
      <c r="FH10" s="358">
        <v>2466.8706266499998</v>
      </c>
      <c r="FI10" s="358">
        <v>2468.0510441399997</v>
      </c>
      <c r="FJ10" s="541">
        <v>2454.6287010699998</v>
      </c>
      <c r="FK10" s="286">
        <v>14.258758019999732</v>
      </c>
      <c r="FL10" s="989">
        <v>0.58428674146752457</v>
      </c>
      <c r="FN10" s="229"/>
      <c r="FO10" s="229"/>
      <c r="FP10" s="229"/>
      <c r="FQ10" s="229"/>
      <c r="FR10" s="229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793">
        <v>36.39900952</v>
      </c>
      <c r="FG11" s="358">
        <v>36.383654360000001</v>
      </c>
      <c r="FH11" s="358">
        <v>36.337849150000004</v>
      </c>
      <c r="FI11" s="358">
        <v>36.362313300000004</v>
      </c>
      <c r="FJ11" s="541">
        <v>36.378709479999998</v>
      </c>
      <c r="FK11" s="799">
        <v>-7.0529620000002069E-2</v>
      </c>
      <c r="FL11" s="989">
        <v>-0.19350093922811704</v>
      </c>
      <c r="FN11" s="229"/>
      <c r="FO11" s="229"/>
      <c r="FP11" s="229"/>
      <c r="FQ11" s="229"/>
      <c r="FR11" s="229"/>
    </row>
    <row r="12" spans="1:174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793">
        <v>4799.0647311000002</v>
      </c>
      <c r="FG12" s="358">
        <v>4790.2412294900005</v>
      </c>
      <c r="FH12" s="358">
        <v>4794.6153406500007</v>
      </c>
      <c r="FI12" s="358">
        <v>4830.8669024600003</v>
      </c>
      <c r="FJ12" s="541">
        <v>4790.8753023899999</v>
      </c>
      <c r="FK12" s="286">
        <v>67.937340049999875</v>
      </c>
      <c r="FL12" s="989">
        <v>1.4384550589425913</v>
      </c>
      <c r="FN12" s="229"/>
      <c r="FO12" s="229"/>
      <c r="FP12" s="229"/>
      <c r="FQ12" s="229"/>
      <c r="FR12" s="229"/>
    </row>
    <row r="13" spans="1:174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1362.1519347069968</v>
      </c>
      <c r="FF13" s="793">
        <v>1375.1861672609332</v>
      </c>
      <c r="FG13" s="358">
        <v>1377.3159944606414</v>
      </c>
      <c r="FH13" s="358">
        <v>1347.9557907434396</v>
      </c>
      <c r="FI13" s="358">
        <v>1359.2544368862973</v>
      </c>
      <c r="FJ13" s="541">
        <v>1351.5987278396501</v>
      </c>
      <c r="FK13" s="286">
        <v>-10.553206867346717</v>
      </c>
      <c r="FL13" s="989">
        <v>-0.77474521002069752</v>
      </c>
      <c r="FN13" s="229"/>
      <c r="FO13" s="229"/>
      <c r="FP13" s="229"/>
      <c r="FQ13" s="229"/>
      <c r="FR13" s="229"/>
    </row>
    <row r="14" spans="1:174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793">
        <v>464.70841851000006</v>
      </c>
      <c r="FG14" s="358">
        <v>466.00377365000008</v>
      </c>
      <c r="FH14" s="358">
        <v>466.0020457399998</v>
      </c>
      <c r="FI14" s="358">
        <v>466.00757498000002</v>
      </c>
      <c r="FJ14" s="541">
        <v>466.00584713000001</v>
      </c>
      <c r="FK14" s="918">
        <v>1.303631790000054</v>
      </c>
      <c r="FL14" s="989">
        <v>0.28053057355154853</v>
      </c>
      <c r="FN14" s="229"/>
      <c r="FO14" s="229"/>
      <c r="FP14" s="229"/>
      <c r="FQ14" s="229"/>
      <c r="FR14" s="229"/>
    </row>
    <row r="15" spans="1:174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793">
        <v>0</v>
      </c>
      <c r="FG15" s="358">
        <v>0</v>
      </c>
      <c r="FH15" s="358">
        <v>0</v>
      </c>
      <c r="FI15" s="358">
        <v>0</v>
      </c>
      <c r="FJ15" s="541">
        <v>0</v>
      </c>
      <c r="FK15" s="950"/>
      <c r="FL15" s="1111"/>
      <c r="FM15" s="590"/>
      <c r="FN15" s="229"/>
      <c r="FO15" s="229"/>
      <c r="FP15" s="229"/>
      <c r="FQ15" s="229"/>
      <c r="FR15" s="229"/>
    </row>
    <row r="16" spans="1:174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793">
        <v>76.009308989999994</v>
      </c>
      <c r="FG16" s="358">
        <v>76.007937729999995</v>
      </c>
      <c r="FH16" s="358">
        <v>76.008765240000002</v>
      </c>
      <c r="FI16" s="358">
        <v>76.009331038999989</v>
      </c>
      <c r="FJ16" s="541">
        <v>76.007846439999994</v>
      </c>
      <c r="FK16" s="921"/>
      <c r="FL16" s="989"/>
      <c r="FN16" s="229"/>
      <c r="FO16" s="229"/>
      <c r="FP16" s="229"/>
      <c r="FQ16" s="229"/>
      <c r="FR16" s="229"/>
    </row>
    <row r="17" spans="1:174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793">
        <v>0</v>
      </c>
      <c r="FG17" s="358">
        <v>0</v>
      </c>
      <c r="FH17" s="358">
        <v>0</v>
      </c>
      <c r="FI17" s="358">
        <v>0</v>
      </c>
      <c r="FJ17" s="541">
        <v>0</v>
      </c>
      <c r="FK17" s="911"/>
      <c r="FL17" s="1112"/>
      <c r="FN17" s="229"/>
      <c r="FO17" s="229"/>
      <c r="FP17" s="229"/>
      <c r="FQ17" s="229"/>
      <c r="FR17" s="229"/>
    </row>
    <row r="18" spans="1:174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6161.0960191269969</v>
      </c>
      <c r="FF18" s="793">
        <v>6250.2602073509333</v>
      </c>
      <c r="FG18" s="358">
        <v>6243.5651616806417</v>
      </c>
      <c r="FH18" s="358">
        <v>6218.5798966334405</v>
      </c>
      <c r="FI18" s="358">
        <v>6266.1306703852979</v>
      </c>
      <c r="FJ18" s="541">
        <v>6218.4818766696508</v>
      </c>
      <c r="FK18" s="286">
        <v>57.385857542653866</v>
      </c>
      <c r="FL18" s="989">
        <v>0.93142287288658787</v>
      </c>
      <c r="FN18" s="229"/>
      <c r="FO18" s="229"/>
      <c r="FP18" s="229"/>
      <c r="FQ18" s="229"/>
      <c r="FR18" s="229"/>
    </row>
    <row r="19" spans="1:174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793">
        <v>0</v>
      </c>
      <c r="FG19" s="358">
        <v>0</v>
      </c>
      <c r="FH19" s="358">
        <v>0</v>
      </c>
      <c r="FI19" s="751">
        <v>0</v>
      </c>
      <c r="FJ19" s="541">
        <v>0</v>
      </c>
      <c r="FK19" s="799"/>
      <c r="FL19" s="1131"/>
      <c r="FN19" s="229"/>
      <c r="FO19" s="229"/>
      <c r="FP19" s="229"/>
      <c r="FQ19" s="229"/>
      <c r="FR19" s="229"/>
    </row>
    <row r="20" spans="1:174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793">
        <v>0</v>
      </c>
      <c r="FG20" s="358">
        <v>0</v>
      </c>
      <c r="FH20" s="358">
        <v>0</v>
      </c>
      <c r="FI20" s="358">
        <v>0</v>
      </c>
      <c r="FJ20" s="541">
        <v>0</v>
      </c>
      <c r="FK20" s="911"/>
      <c r="FL20" s="989"/>
      <c r="FN20" s="229"/>
      <c r="FO20" s="229"/>
      <c r="FP20" s="229"/>
      <c r="FQ20" s="229"/>
      <c r="FR20" s="229"/>
    </row>
    <row r="21" spans="1:174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793">
        <v>0</v>
      </c>
      <c r="FG21" s="358">
        <v>0</v>
      </c>
      <c r="FH21" s="358">
        <v>0</v>
      </c>
      <c r="FI21" s="751">
        <v>0.2</v>
      </c>
      <c r="FJ21" s="541">
        <v>0</v>
      </c>
      <c r="FK21" s="286"/>
      <c r="FL21" s="1074"/>
      <c r="FN21" s="229"/>
      <c r="FO21" s="229"/>
      <c r="FP21" s="229"/>
      <c r="FQ21" s="229"/>
      <c r="FR21" s="229"/>
    </row>
    <row r="22" spans="1:174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793">
        <v>0</v>
      </c>
      <c r="FG22" s="358">
        <v>0</v>
      </c>
      <c r="FH22" s="358">
        <v>0</v>
      </c>
      <c r="FI22" s="358">
        <v>0</v>
      </c>
      <c r="FJ22" s="541">
        <v>0</v>
      </c>
      <c r="FK22" s="918"/>
      <c r="FL22" s="1022"/>
      <c r="FN22" s="229"/>
      <c r="FO22" s="229"/>
      <c r="FP22" s="229"/>
      <c r="FQ22" s="229"/>
      <c r="FR22" s="229"/>
    </row>
    <row r="23" spans="1:174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793">
        <v>0</v>
      </c>
      <c r="FG23" s="358">
        <v>0</v>
      </c>
      <c r="FH23" s="358">
        <v>0</v>
      </c>
      <c r="FI23" s="358">
        <v>0</v>
      </c>
      <c r="FJ23" s="541">
        <v>0</v>
      </c>
      <c r="FK23" s="987"/>
      <c r="FL23" s="982"/>
      <c r="FN23" s="229"/>
      <c r="FO23" s="229"/>
      <c r="FP23" s="229"/>
      <c r="FQ23" s="229"/>
      <c r="FR23" s="229"/>
    </row>
    <row r="24" spans="1:174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793">
        <v>0</v>
      </c>
      <c r="FG24" s="358">
        <v>0</v>
      </c>
      <c r="FH24" s="358">
        <v>0</v>
      </c>
      <c r="FI24" s="358">
        <v>0</v>
      </c>
      <c r="FJ24" s="541">
        <v>0</v>
      </c>
      <c r="FK24" s="964"/>
      <c r="FL24" s="982"/>
      <c r="FN24" s="229"/>
      <c r="FO24" s="229"/>
      <c r="FP24" s="229"/>
      <c r="FQ24" s="229"/>
      <c r="FR24" s="229"/>
    </row>
    <row r="25" spans="1:174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793">
        <v>57.959999999999994</v>
      </c>
      <c r="FG25" s="358">
        <v>11</v>
      </c>
      <c r="FH25" s="358">
        <v>10</v>
      </c>
      <c r="FI25" s="358">
        <v>3</v>
      </c>
      <c r="FJ25" s="541">
        <v>13</v>
      </c>
      <c r="FK25" s="286">
        <v>26.278399999999991</v>
      </c>
      <c r="FL25" s="1131">
        <v>38.261193682150662</v>
      </c>
      <c r="FN25" s="229"/>
      <c r="FO25" s="229"/>
      <c r="FP25" s="229"/>
      <c r="FQ25" s="229"/>
      <c r="FR25" s="229"/>
    </row>
    <row r="26" spans="1:174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1132">
        <v>140.91389599999999</v>
      </c>
      <c r="FE26" s="541">
        <v>10</v>
      </c>
      <c r="FF26" s="1167">
        <v>5</v>
      </c>
      <c r="FG26" s="984">
        <v>5</v>
      </c>
      <c r="FH26" s="984">
        <v>18.948993000000002</v>
      </c>
      <c r="FI26" s="984">
        <v>10.517502</v>
      </c>
      <c r="FJ26" s="1132">
        <v>12</v>
      </c>
      <c r="FK26" s="1104">
        <v>41.466495000000002</v>
      </c>
      <c r="FL26" s="1131">
        <v>414.66495000000003</v>
      </c>
      <c r="FN26" s="229"/>
      <c r="FO26" s="229"/>
      <c r="FP26" s="229"/>
      <c r="FQ26" s="229"/>
      <c r="FR26" s="229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1133"/>
      <c r="FE27" s="970"/>
      <c r="FF27" s="1168"/>
      <c r="FG27" s="1103"/>
      <c r="FH27" s="1103"/>
      <c r="FI27" s="880"/>
      <c r="FJ27" s="1133"/>
      <c r="FK27" s="1047"/>
      <c r="FL27" s="892"/>
      <c r="FN27" s="229"/>
      <c r="FO27" s="229"/>
      <c r="FP27" s="229"/>
      <c r="FQ27" s="229"/>
      <c r="FR27" s="229"/>
    </row>
    <row r="28" spans="1:174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851">
        <v>96300.276511640172</v>
      </c>
      <c r="FG28" s="562">
        <v>96222.155330229623</v>
      </c>
      <c r="FH28" s="562">
        <v>96143.268837003503</v>
      </c>
      <c r="FI28" s="562">
        <v>96030.121158858165</v>
      </c>
      <c r="FJ28" s="537">
        <v>95988.041969322614</v>
      </c>
      <c r="FK28" s="286">
        <v>1347.8332988632319</v>
      </c>
      <c r="FL28" s="989">
        <v>1.4241656033921439</v>
      </c>
      <c r="FN28" s="229"/>
      <c r="FO28" s="229"/>
      <c r="FP28" s="229"/>
      <c r="FQ28" s="229"/>
      <c r="FR28" s="229"/>
    </row>
    <row r="29" spans="1:174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851">
        <v>53709.289105399999</v>
      </c>
      <c r="FG29" s="562">
        <v>53937.041093699998</v>
      </c>
      <c r="FH29" s="562">
        <v>54064.965020800002</v>
      </c>
      <c r="FI29" s="562">
        <v>54317.668532800002</v>
      </c>
      <c r="FJ29" s="537">
        <v>54322.6343137</v>
      </c>
      <c r="FK29" s="286">
        <v>1084.8483145000064</v>
      </c>
      <c r="FL29" s="989">
        <v>2.0377412286008822</v>
      </c>
      <c r="FN29" s="229"/>
      <c r="FO29" s="229"/>
      <c r="FP29" s="229"/>
      <c r="FQ29" s="229"/>
      <c r="FR29" s="229"/>
    </row>
    <row r="30" spans="1:174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851">
        <v>20787.705049757311</v>
      </c>
      <c r="FG30" s="562">
        <v>21075.98625910774</v>
      </c>
      <c r="FH30" s="562">
        <v>21173.903783654627</v>
      </c>
      <c r="FI30" s="562">
        <v>21177.921581650928</v>
      </c>
      <c r="FJ30" s="537">
        <v>21457.229739019036</v>
      </c>
      <c r="FK30" s="286">
        <v>618.79816181369461</v>
      </c>
      <c r="FL30" s="989">
        <v>2.9695044923178529</v>
      </c>
      <c r="FN30" s="229"/>
      <c r="FO30" s="229"/>
      <c r="FP30" s="229"/>
      <c r="FQ30" s="229"/>
      <c r="FR30" s="229"/>
    </row>
    <row r="31" spans="1:174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851">
        <v>59840.196247859443</v>
      </c>
      <c r="FG31" s="562">
        <v>59757.836584589488</v>
      </c>
      <c r="FH31" s="562">
        <v>59704.360434156893</v>
      </c>
      <c r="FI31" s="562">
        <v>59599.708415963512</v>
      </c>
      <c r="FJ31" s="537">
        <v>59491.466523418931</v>
      </c>
      <c r="FK31" s="286">
        <v>698.65223219373001</v>
      </c>
      <c r="FL31" s="989">
        <v>1.1883292892444572</v>
      </c>
      <c r="FN31" s="229"/>
      <c r="FO31" s="229"/>
      <c r="FP31" s="229"/>
      <c r="FQ31" s="229"/>
      <c r="FR31" s="229"/>
    </row>
    <row r="32" spans="1:174" s="787" customFormat="1" x14ac:dyDescent="0.2">
      <c r="A32" s="170"/>
      <c r="B32" s="1205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851">
        <v>94220.129571627491</v>
      </c>
      <c r="FG32" s="562">
        <v>94220.130779464773</v>
      </c>
      <c r="FH32" s="562">
        <v>94220.136583972024</v>
      </c>
      <c r="FI32" s="562">
        <v>94220.154722129286</v>
      </c>
      <c r="FJ32" s="537">
        <v>94185.280544146561</v>
      </c>
      <c r="FK32" s="286">
        <v>-34.838813359150663</v>
      </c>
      <c r="FL32" s="989">
        <v>-3.6975980922884864E-2</v>
      </c>
      <c r="FN32" s="229"/>
      <c r="FO32" s="229"/>
      <c r="FP32" s="229"/>
      <c r="FQ32" s="229"/>
      <c r="FR32" s="229"/>
    </row>
    <row r="33" spans="1:174" s="787" customFormat="1" x14ac:dyDescent="0.2">
      <c r="A33" s="170"/>
      <c r="B33" s="1205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851">
        <v>-34379.933323768048</v>
      </c>
      <c r="FG33" s="562">
        <v>-34462.294194875292</v>
      </c>
      <c r="FH33" s="562">
        <v>-34515.776149815138</v>
      </c>
      <c r="FI33" s="562">
        <v>-34620.446306165781</v>
      </c>
      <c r="FJ33" s="537">
        <v>-34693.81402072763</v>
      </c>
      <c r="FK33" s="286">
        <v>733.49104555288795</v>
      </c>
      <c r="FL33" s="989">
        <v>2.0704116335707963</v>
      </c>
      <c r="FN33" s="229"/>
      <c r="FO33" s="229"/>
      <c r="FP33" s="229"/>
      <c r="FQ33" s="229"/>
      <c r="FR33" s="229"/>
    </row>
    <row r="34" spans="1:174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851">
        <v>22449.473509141593</v>
      </c>
      <c r="FG34" s="562">
        <v>22468.044819226998</v>
      </c>
      <c r="FH34" s="562">
        <v>22464.481298725197</v>
      </c>
      <c r="FI34" s="562">
        <v>22464.550898158595</v>
      </c>
      <c r="FJ34" s="537">
        <v>22464.505827272595</v>
      </c>
      <c r="FK34" s="286">
        <v>261.87691879939666</v>
      </c>
      <c r="FL34" s="989">
        <v>1.1794860864402255</v>
      </c>
      <c r="FN34" s="229"/>
      <c r="FO34" s="229"/>
      <c r="FP34" s="229"/>
      <c r="FQ34" s="229"/>
      <c r="FR34" s="229"/>
    </row>
    <row r="35" spans="1:174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854"/>
      <c r="FG35" s="534"/>
      <c r="FH35" s="534"/>
      <c r="FI35" s="534"/>
      <c r="FJ35" s="535"/>
      <c r="FK35" s="893"/>
      <c r="FL35" s="1113"/>
      <c r="FN35" s="229"/>
      <c r="FO35" s="229"/>
      <c r="FP35" s="229"/>
      <c r="FQ35" s="229"/>
      <c r="FR35" s="229"/>
    </row>
    <row r="36" spans="1:174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851">
        <v>84420.553009654104</v>
      </c>
      <c r="FG36" s="562">
        <v>84400.122442844106</v>
      </c>
      <c r="FH36" s="562">
        <v>84231.14936614412</v>
      </c>
      <c r="FI36" s="562">
        <v>84397.2446492241</v>
      </c>
      <c r="FJ36" s="537">
        <v>83809.509259814105</v>
      </c>
      <c r="FK36" s="286">
        <v>48.714665950014023</v>
      </c>
      <c r="FL36" s="989">
        <v>5.815926912611049E-2</v>
      </c>
      <c r="FN36" s="229"/>
      <c r="FO36" s="229"/>
      <c r="FP36" s="229"/>
      <c r="FQ36" s="229"/>
      <c r="FR36" s="229"/>
    </row>
    <row r="37" spans="1:174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851">
        <v>149171.94720052538</v>
      </c>
      <c r="FG37" s="562">
        <v>148938.03016725538</v>
      </c>
      <c r="FH37" s="562">
        <v>148709.30286093542</v>
      </c>
      <c r="FI37" s="562">
        <v>148635.58201979537</v>
      </c>
      <c r="FJ37" s="537">
        <v>148290.21967486537</v>
      </c>
      <c r="FK37" s="286">
        <v>281.97798753000097</v>
      </c>
      <c r="FL37" s="989">
        <v>0.1905150580233729</v>
      </c>
      <c r="FN37" s="229"/>
      <c r="FO37" s="229"/>
      <c r="FP37" s="229"/>
      <c r="FQ37" s="229"/>
      <c r="FR37" s="229"/>
    </row>
    <row r="38" spans="1:174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851">
        <v>255988.85052307294</v>
      </c>
      <c r="FG38" s="562">
        <v>255774.74093365291</v>
      </c>
      <c r="FH38" s="562">
        <v>255458.67035913296</v>
      </c>
      <c r="FI38" s="562">
        <v>255391.5204152129</v>
      </c>
      <c r="FJ38" s="537">
        <v>255140.40236375292</v>
      </c>
      <c r="FK38" s="286">
        <v>307.06799897999736</v>
      </c>
      <c r="FL38" s="989">
        <v>0.12049757922974662</v>
      </c>
      <c r="FN38" s="229"/>
      <c r="FO38" s="229"/>
      <c r="FP38" s="229"/>
      <c r="FQ38" s="229"/>
      <c r="FR38" s="229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69"/>
      <c r="FG39" s="1071"/>
      <c r="FH39" s="1071"/>
      <c r="FI39" s="1071"/>
      <c r="FJ39" s="1134"/>
      <c r="FK39" s="893"/>
      <c r="FL39" s="1114"/>
      <c r="FN39" s="229"/>
      <c r="FO39" s="229"/>
      <c r="FP39" s="229"/>
      <c r="FQ39" s="229"/>
      <c r="FR39" s="229"/>
    </row>
    <row r="40" spans="1:174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65">
        <v>89.160811795743712</v>
      </c>
      <c r="FG40" s="1024">
        <v>89.130386428606215</v>
      </c>
      <c r="FH40" s="1024">
        <v>89.127170718352502</v>
      </c>
      <c r="FI40" s="1024">
        <v>89.316211563592518</v>
      </c>
      <c r="FJ40" s="972">
        <v>89.273756039183979</v>
      </c>
      <c r="FK40" s="1188">
        <v>0.22600758263145337</v>
      </c>
      <c r="FL40" s="1189">
        <v>0.25380493785502639</v>
      </c>
      <c r="FN40" s="229"/>
      <c r="FO40" s="229"/>
      <c r="FP40" s="229"/>
      <c r="FQ40" s="229"/>
      <c r="FR40" s="229"/>
    </row>
    <row r="41" spans="1:174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65">
        <v>85.522030997348494</v>
      </c>
      <c r="FG41" s="1024">
        <v>85.474425486379175</v>
      </c>
      <c r="FH41" s="1024">
        <v>85.461315373711415</v>
      </c>
      <c r="FI41" s="1024">
        <v>85.543861479048743</v>
      </c>
      <c r="FJ41" s="972">
        <v>85.52247909616348</v>
      </c>
      <c r="FK41" s="154">
        <v>0.13710511402976522</v>
      </c>
      <c r="FL41" s="1187">
        <v>0.16057213037264847</v>
      </c>
      <c r="FN41" s="229"/>
      <c r="FO41" s="229"/>
      <c r="FP41" s="229"/>
      <c r="FQ41" s="229"/>
      <c r="FR41" s="229"/>
    </row>
    <row r="42" spans="1:174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88.057088738362594</v>
      </c>
      <c r="FE42" s="1135">
        <v>88.073313388539418</v>
      </c>
      <c r="FF42" s="1170">
        <v>88.143720466686332</v>
      </c>
      <c r="FG42" s="641">
        <v>88.115982574261835</v>
      </c>
      <c r="FH42" s="641">
        <v>88.118053064505503</v>
      </c>
      <c r="FI42" s="641">
        <v>88.16722980088737</v>
      </c>
      <c r="FJ42" s="1135">
        <v>88.177157106264175</v>
      </c>
      <c r="FK42" s="1190">
        <v>0.10384371772475731</v>
      </c>
      <c r="FL42" s="1191">
        <v>0.11790599641306333</v>
      </c>
      <c r="FN42" s="229"/>
      <c r="FO42" s="229"/>
      <c r="FP42" s="229"/>
      <c r="FQ42" s="229"/>
      <c r="FR42" s="229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856"/>
      <c r="FG43" s="595"/>
      <c r="FH43" s="595"/>
      <c r="FI43" s="595"/>
      <c r="FJ43" s="673"/>
      <c r="FK43" s="894"/>
      <c r="FL43" s="1116"/>
      <c r="FN43" s="229"/>
      <c r="FO43" s="229"/>
      <c r="FP43" s="229"/>
      <c r="FQ43" s="229"/>
      <c r="FR43" s="229"/>
    </row>
    <row r="44" spans="1:174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5198.1158892128278</v>
      </c>
      <c r="FE44" s="1136">
        <v>5216.2395043731776</v>
      </c>
      <c r="FF44" s="520">
        <v>5216.2395043731776</v>
      </c>
      <c r="FG44" s="521">
        <v>5216.2395043731776</v>
      </c>
      <c r="FH44" s="521">
        <v>5216.2395043731776</v>
      </c>
      <c r="FI44" s="521">
        <v>5216.2395043731776</v>
      </c>
      <c r="FJ44" s="1136">
        <v>5220.9291545189499</v>
      </c>
      <c r="FK44" s="918">
        <v>4.6896501457722479</v>
      </c>
      <c r="FL44" s="1160">
        <v>8.9904808662266203E-2</v>
      </c>
      <c r="FN44" s="229"/>
      <c r="FO44" s="229"/>
      <c r="FP44" s="229"/>
      <c r="FQ44" s="229"/>
      <c r="FR44" s="229"/>
    </row>
    <row r="45" spans="1:174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5183.3177842565601</v>
      </c>
      <c r="FE45" s="1136">
        <v>5199.3527696793008</v>
      </c>
      <c r="FF45" s="520">
        <v>5199.3527696793008</v>
      </c>
      <c r="FG45" s="521">
        <v>5199.3527696793008</v>
      </c>
      <c r="FH45" s="521">
        <v>5199.3527696793008</v>
      </c>
      <c r="FI45" s="521">
        <v>5199.3527696793008</v>
      </c>
      <c r="FJ45" s="1136">
        <v>5199.3527696793008</v>
      </c>
      <c r="FK45" s="918"/>
      <c r="FL45" s="989"/>
      <c r="FN45" s="229"/>
      <c r="FO45" s="229"/>
      <c r="FP45" s="229"/>
      <c r="FQ45" s="229"/>
      <c r="FR45" s="229"/>
    </row>
    <row r="46" spans="1:174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35557.560000000005</v>
      </c>
      <c r="FE46" s="1136">
        <v>35667.560000000005</v>
      </c>
      <c r="FF46" s="520">
        <v>35667.560000000005</v>
      </c>
      <c r="FG46" s="521">
        <v>35667.560000000005</v>
      </c>
      <c r="FH46" s="521">
        <v>35667.560000000005</v>
      </c>
      <c r="FI46" s="521">
        <v>35667.560000000005</v>
      </c>
      <c r="FJ46" s="1136">
        <v>35667.560000000005</v>
      </c>
      <c r="FK46" s="921"/>
      <c r="FL46" s="989"/>
      <c r="FN46" s="229"/>
      <c r="FO46" s="229"/>
      <c r="FP46" s="229"/>
      <c r="FQ46" s="229"/>
      <c r="FR46" s="229"/>
    </row>
    <row r="47" spans="1:174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520">
        <v>0</v>
      </c>
      <c r="FG47" s="521">
        <v>0</v>
      </c>
      <c r="FH47" s="521">
        <v>0</v>
      </c>
      <c r="FI47" s="521">
        <v>0</v>
      </c>
      <c r="FJ47" s="1136">
        <v>0</v>
      </c>
      <c r="FK47" s="921"/>
      <c r="FL47" s="989"/>
      <c r="FN47" s="229"/>
      <c r="FO47" s="229"/>
      <c r="FP47" s="229"/>
      <c r="FQ47" s="229"/>
      <c r="FR47" s="229"/>
    </row>
    <row r="48" spans="1:174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14.798104956267448</v>
      </c>
      <c r="FE48" s="1136">
        <v>16.886734693876772</v>
      </c>
      <c r="FF48" s="520">
        <v>16.886734693876772</v>
      </c>
      <c r="FG48" s="521">
        <v>16.886734693876772</v>
      </c>
      <c r="FH48" s="521">
        <v>16.886734693876772</v>
      </c>
      <c r="FI48" s="521">
        <v>16.886734693876772</v>
      </c>
      <c r="FJ48" s="1136">
        <v>21.576384839649368</v>
      </c>
      <c r="FK48" s="1161">
        <v>4.6896501457725961</v>
      </c>
      <c r="FL48" s="989">
        <v>27.771207582677842</v>
      </c>
      <c r="FN48" s="229"/>
      <c r="FO48" s="229"/>
      <c r="FP48" s="229"/>
      <c r="FQ48" s="229"/>
      <c r="FR48" s="229"/>
    </row>
    <row r="49" spans="1:174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101.5149999999947</v>
      </c>
      <c r="FE49" s="1136">
        <v>115.84299999999466</v>
      </c>
      <c r="FF49" s="520">
        <v>115.84299999999466</v>
      </c>
      <c r="FG49" s="521">
        <v>115.84299999999466</v>
      </c>
      <c r="FH49" s="521">
        <v>115.84299999999466</v>
      </c>
      <c r="FI49" s="521">
        <v>115.84299999999466</v>
      </c>
      <c r="FJ49" s="1136">
        <v>148.01399999999467</v>
      </c>
      <c r="FK49" s="286">
        <v>32.171000000000006</v>
      </c>
      <c r="FL49" s="989">
        <v>27.771207582677839</v>
      </c>
      <c r="FN49" s="229"/>
      <c r="FO49" s="229"/>
      <c r="FP49" s="229"/>
      <c r="FQ49" s="229"/>
      <c r="FR49" s="229"/>
    </row>
    <row r="50" spans="1:174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61.588000000000015</v>
      </c>
      <c r="FE50" s="1136">
        <v>75.915999999999968</v>
      </c>
      <c r="FF50" s="520">
        <v>75.915999999999968</v>
      </c>
      <c r="FG50" s="521">
        <v>75.915999999999968</v>
      </c>
      <c r="FH50" s="521">
        <v>75.915999999999968</v>
      </c>
      <c r="FI50" s="521">
        <v>75.915999999999968</v>
      </c>
      <c r="FJ50" s="1136">
        <v>108.08699999999999</v>
      </c>
      <c r="FK50" s="286">
        <v>32.171000000000021</v>
      </c>
      <c r="FL50" s="989">
        <v>42.377101006375511</v>
      </c>
      <c r="FN50" s="229"/>
      <c r="FO50" s="229"/>
      <c r="FP50" s="229"/>
      <c r="FQ50" s="229"/>
      <c r="FR50" s="229"/>
    </row>
    <row r="51" spans="1:174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520">
        <v>0</v>
      </c>
      <c r="FG51" s="521">
        <v>0</v>
      </c>
      <c r="FH51" s="521">
        <v>0</v>
      </c>
      <c r="FI51" s="521">
        <v>0</v>
      </c>
      <c r="FJ51" s="1136">
        <v>0</v>
      </c>
      <c r="FK51" s="911"/>
      <c r="FL51" s="989"/>
      <c r="FN51" s="229"/>
      <c r="FO51" s="229"/>
      <c r="FP51" s="229"/>
      <c r="FQ51" s="229"/>
      <c r="FR51" s="229"/>
    </row>
    <row r="52" spans="1:174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793">
        <v>0</v>
      </c>
      <c r="FG52" s="358">
        <v>0</v>
      </c>
      <c r="FH52" s="358">
        <v>0</v>
      </c>
      <c r="FI52" s="358">
        <v>0</v>
      </c>
      <c r="FJ52" s="541">
        <v>0</v>
      </c>
      <c r="FK52" s="367"/>
      <c r="FL52" s="989"/>
      <c r="FN52" s="229"/>
      <c r="FO52" s="229"/>
      <c r="FP52" s="229"/>
      <c r="FQ52" s="229"/>
      <c r="FR52" s="229"/>
    </row>
    <row r="53" spans="1:174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793">
        <v>0</v>
      </c>
      <c r="FG53" s="358">
        <v>0</v>
      </c>
      <c r="FH53" s="358">
        <v>0</v>
      </c>
      <c r="FI53" s="358">
        <v>0</v>
      </c>
      <c r="FJ53" s="541">
        <v>0</v>
      </c>
      <c r="FK53" s="367"/>
      <c r="FL53" s="1117"/>
      <c r="FN53" s="229"/>
      <c r="FO53" s="229"/>
      <c r="FP53" s="229"/>
      <c r="FQ53" s="229"/>
      <c r="FR53" s="229"/>
    </row>
    <row r="54" spans="1:174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793">
        <v>0</v>
      </c>
      <c r="FG54" s="358">
        <v>0</v>
      </c>
      <c r="FH54" s="358">
        <v>0</v>
      </c>
      <c r="FI54" s="358">
        <v>0</v>
      </c>
      <c r="FJ54" s="541">
        <v>0</v>
      </c>
      <c r="FK54" s="367"/>
      <c r="FL54" s="1117"/>
      <c r="FN54" s="229"/>
      <c r="FO54" s="229"/>
      <c r="FP54" s="229"/>
      <c r="FQ54" s="229"/>
      <c r="FR54" s="229"/>
    </row>
    <row r="55" spans="1:174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793">
        <v>0</v>
      </c>
      <c r="FG55" s="358">
        <v>0</v>
      </c>
      <c r="FH55" s="358">
        <v>0</v>
      </c>
      <c r="FI55" s="358">
        <v>0</v>
      </c>
      <c r="FJ55" s="541">
        <v>0</v>
      </c>
      <c r="FK55" s="367"/>
      <c r="FL55" s="989"/>
      <c r="FN55" s="229"/>
      <c r="FO55" s="229"/>
      <c r="FP55" s="229"/>
      <c r="FQ55" s="229"/>
      <c r="FR55" s="229"/>
    </row>
    <row r="56" spans="1:174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793">
        <v>0</v>
      </c>
      <c r="FG56" s="358">
        <v>0</v>
      </c>
      <c r="FH56" s="358">
        <v>0</v>
      </c>
      <c r="FI56" s="358">
        <v>0</v>
      </c>
      <c r="FJ56" s="541">
        <v>0</v>
      </c>
      <c r="FK56" s="367"/>
      <c r="FL56" s="989"/>
      <c r="FN56" s="229"/>
      <c r="FO56" s="229"/>
      <c r="FP56" s="229"/>
      <c r="FQ56" s="229"/>
      <c r="FR56" s="229"/>
    </row>
    <row r="57" spans="1:174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793">
        <v>0</v>
      </c>
      <c r="FG57" s="358">
        <v>0</v>
      </c>
      <c r="FH57" s="358">
        <v>0</v>
      </c>
      <c r="FI57" s="358">
        <v>0</v>
      </c>
      <c r="FJ57" s="541">
        <v>0</v>
      </c>
      <c r="FK57" s="367"/>
      <c r="FL57" s="989"/>
      <c r="FN57" s="229"/>
      <c r="FO57" s="229"/>
      <c r="FP57" s="229"/>
      <c r="FQ57" s="229"/>
      <c r="FR57" s="229"/>
    </row>
    <row r="58" spans="1:174" ht="12.75" customHeight="1" outlineLevel="1" thickBot="1" x14ac:dyDescent="0.25">
      <c r="A58" s="170"/>
      <c r="B58" s="120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67">
        <v>0</v>
      </c>
      <c r="FG58" s="984">
        <v>0</v>
      </c>
      <c r="FH58" s="984">
        <v>0</v>
      </c>
      <c r="FI58" s="984">
        <v>0</v>
      </c>
      <c r="FJ58" s="1132">
        <v>0</v>
      </c>
      <c r="FK58" s="1105"/>
      <c r="FL58" s="1115"/>
      <c r="FN58" s="229"/>
      <c r="FO58" s="229"/>
      <c r="FP58" s="229"/>
      <c r="FQ58" s="229"/>
      <c r="FR58" s="229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295"/>
      <c r="FG59" s="139"/>
      <c r="FH59" s="139"/>
      <c r="FI59" s="139"/>
      <c r="FJ59" s="548"/>
      <c r="FK59" s="894"/>
      <c r="FL59" s="1116"/>
      <c r="FN59" s="229"/>
      <c r="FO59" s="229"/>
      <c r="FP59" s="229"/>
      <c r="FQ59" s="229"/>
      <c r="FR59" s="229"/>
    </row>
    <row r="60" spans="1:174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793">
        <v>30537.809521916606</v>
      </c>
      <c r="FG60" s="358">
        <v>30509.359962929717</v>
      </c>
      <c r="FH60" s="358">
        <v>30467.427518272285</v>
      </c>
      <c r="FI60" s="358">
        <v>30427.500244622141</v>
      </c>
      <c r="FJ60" s="541">
        <v>30402.988621234377</v>
      </c>
      <c r="FK60" s="286">
        <v>-60.861933826534369</v>
      </c>
      <c r="FL60" s="989">
        <v>-0.19978411368757015</v>
      </c>
      <c r="FN60" s="229"/>
      <c r="FO60" s="229"/>
      <c r="FP60" s="229"/>
      <c r="FQ60" s="229"/>
      <c r="FR60" s="229"/>
    </row>
    <row r="61" spans="1:174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66">
        <v>85.666165811047492</v>
      </c>
      <c r="FG61" s="1025">
        <v>85.627844143450218</v>
      </c>
      <c r="FH61" s="1025">
        <v>85.627478225344163</v>
      </c>
      <c r="FI61" s="1025">
        <v>85.647481362511641</v>
      </c>
      <c r="FJ61" s="974">
        <v>85.676493912250464</v>
      </c>
      <c r="FK61" s="918">
        <v>5.471837454938111E-2</v>
      </c>
      <c r="FL61" s="989"/>
      <c r="FN61" s="229"/>
      <c r="FO61" s="229"/>
      <c r="FP61" s="229"/>
      <c r="FQ61" s="229"/>
      <c r="FR61" s="229"/>
    </row>
    <row r="62" spans="1:174" ht="12.75" customHeight="1" x14ac:dyDescent="0.2">
      <c r="A62" s="170"/>
      <c r="B62" s="120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793">
        <v>30462.423850765739</v>
      </c>
      <c r="FG62" s="358">
        <v>30433.97429177885</v>
      </c>
      <c r="FH62" s="358">
        <v>30392.041847121422</v>
      </c>
      <c r="FI62" s="358">
        <v>30352.114573471274</v>
      </c>
      <c r="FJ62" s="541">
        <v>30322.91329993774</v>
      </c>
      <c r="FK62" s="286">
        <v>-65.551583972308435</v>
      </c>
      <c r="FL62" s="989">
        <v>-0.21571206121378117</v>
      </c>
      <c r="FN62" s="229"/>
      <c r="FO62" s="229"/>
      <c r="FP62" s="229"/>
      <c r="FQ62" s="229"/>
      <c r="FR62" s="229"/>
    </row>
    <row r="63" spans="1:174" ht="12.75" customHeight="1" x14ac:dyDescent="0.2">
      <c r="A63" s="170"/>
      <c r="B63" s="120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66">
        <v>85.62736518497347</v>
      </c>
      <c r="FG63" s="1025">
        <v>85.588899992830974</v>
      </c>
      <c r="FH63" s="1025">
        <v>85.588485973054134</v>
      </c>
      <c r="FI63" s="1025">
        <v>85.60854125302177</v>
      </c>
      <c r="FJ63" s="974">
        <v>85.635225261129463</v>
      </c>
      <c r="FK63" s="918">
        <v>5.243146396273346E-2</v>
      </c>
      <c r="FL63" s="989"/>
      <c r="FN63" s="229"/>
      <c r="FO63" s="229"/>
      <c r="FP63" s="229"/>
      <c r="FQ63" s="229"/>
      <c r="FR63" s="229"/>
    </row>
    <row r="64" spans="1:174" ht="3" customHeight="1" x14ac:dyDescent="0.2">
      <c r="A64" s="170"/>
      <c r="B64" s="120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852"/>
      <c r="FG64" s="563"/>
      <c r="FH64" s="563"/>
      <c r="FI64" s="563"/>
      <c r="FJ64" s="536"/>
      <c r="FK64" s="286"/>
      <c r="FL64" s="989"/>
      <c r="FN64" s="229"/>
      <c r="FO64" s="229"/>
      <c r="FP64" s="229"/>
      <c r="FQ64" s="229"/>
      <c r="FR64" s="229"/>
    </row>
    <row r="65" spans="1:174" x14ac:dyDescent="0.2">
      <c r="A65" s="170"/>
      <c r="B65" s="120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793">
        <v>5452.467945019549</v>
      </c>
      <c r="FG65" s="358">
        <v>5452.2514797075955</v>
      </c>
      <c r="FH65" s="358">
        <v>5431.7618189889372</v>
      </c>
      <c r="FI65" s="358">
        <v>5425.8353072921454</v>
      </c>
      <c r="FJ65" s="541">
        <v>5347.564450967071</v>
      </c>
      <c r="FK65" s="286">
        <v>-103.21241969096081</v>
      </c>
      <c r="FL65" s="989">
        <v>-1.8935359516651935</v>
      </c>
      <c r="FN65" s="229"/>
      <c r="FO65" s="229"/>
      <c r="FP65" s="229"/>
      <c r="FQ65" s="229"/>
      <c r="FR65" s="229"/>
    </row>
    <row r="66" spans="1:174" x14ac:dyDescent="0.2">
      <c r="A66" s="170"/>
      <c r="B66" s="120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66">
        <v>75.535986195479978</v>
      </c>
      <c r="FG66" s="1025">
        <v>75.472279616121355</v>
      </c>
      <c r="FH66" s="1025">
        <v>75.421778024562599</v>
      </c>
      <c r="FI66" s="1025">
        <v>75.775053607614169</v>
      </c>
      <c r="FJ66" s="974">
        <v>75.49465478896839</v>
      </c>
      <c r="FK66" s="918">
        <v>2.8277278981065024E-2</v>
      </c>
      <c r="FL66" s="989"/>
      <c r="FN66" s="229"/>
      <c r="FO66" s="229"/>
      <c r="FP66" s="229"/>
      <c r="FQ66" s="229"/>
      <c r="FR66" s="229"/>
    </row>
    <row r="67" spans="1:174" ht="3" customHeight="1" x14ac:dyDescent="0.2">
      <c r="A67" s="170"/>
      <c r="B67" s="120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852"/>
      <c r="FG67" s="563"/>
      <c r="FH67" s="563"/>
      <c r="FI67" s="563"/>
      <c r="FJ67" s="536"/>
      <c r="FK67" s="286"/>
      <c r="FL67" s="989"/>
      <c r="FN67" s="229"/>
      <c r="FO67" s="229"/>
      <c r="FP67" s="229"/>
      <c r="FQ67" s="229"/>
      <c r="FR67" s="229"/>
    </row>
    <row r="68" spans="1:174" x14ac:dyDescent="0.2">
      <c r="A68" s="170"/>
      <c r="B68" s="120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793">
        <v>9438.9787450249678</v>
      </c>
      <c r="FG68" s="358">
        <v>9407.8582688646165</v>
      </c>
      <c r="FH68" s="358">
        <v>9399.1477397654926</v>
      </c>
      <c r="FI68" s="358">
        <v>9364.1891210745307</v>
      </c>
      <c r="FJ68" s="541">
        <v>9399.5204686663637</v>
      </c>
      <c r="FK68" s="286">
        <v>34.003399647226615</v>
      </c>
      <c r="FL68" s="989">
        <v>0.36307017964559468</v>
      </c>
      <c r="FN68" s="229"/>
      <c r="FO68" s="229"/>
      <c r="FP68" s="229"/>
      <c r="FQ68" s="229"/>
      <c r="FR68" s="229"/>
    </row>
    <row r="69" spans="1:174" x14ac:dyDescent="0.2">
      <c r="A69" s="170"/>
      <c r="B69" s="120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66">
        <v>80.777918671737098</v>
      </c>
      <c r="FG69" s="1025">
        <v>80.693304404985582</v>
      </c>
      <c r="FH69" s="1025">
        <v>80.672418788543467</v>
      </c>
      <c r="FI69" s="1025">
        <v>80.587694087119729</v>
      </c>
      <c r="FJ69" s="974">
        <v>80.646715822643174</v>
      </c>
      <c r="FK69" s="918">
        <v>3.6059124315414692E-2</v>
      </c>
      <c r="FL69" s="989"/>
      <c r="FN69" s="229"/>
      <c r="FO69" s="229"/>
      <c r="FP69" s="229"/>
      <c r="FQ69" s="229"/>
      <c r="FR69" s="229"/>
    </row>
    <row r="70" spans="1:174" ht="3.75" customHeight="1" x14ac:dyDescent="0.2">
      <c r="A70" s="170"/>
      <c r="B70" s="120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853"/>
      <c r="FG70" s="751"/>
      <c r="FH70" s="751"/>
      <c r="FI70" s="751"/>
      <c r="FJ70" s="542"/>
      <c r="FK70" s="339"/>
      <c r="FL70" s="989"/>
      <c r="FN70" s="229"/>
      <c r="FO70" s="229"/>
      <c r="FP70" s="229"/>
      <c r="FQ70" s="229"/>
      <c r="FR70" s="229"/>
    </row>
    <row r="71" spans="1:174" x14ac:dyDescent="0.2">
      <c r="A71" s="170"/>
      <c r="B71" s="120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793">
        <v>14658.750271438772</v>
      </c>
      <c r="FG71" s="358">
        <v>14670.300334876087</v>
      </c>
      <c r="FH71" s="358">
        <v>14659.75644532361</v>
      </c>
      <c r="FI71" s="358">
        <v>14661.617612437311</v>
      </c>
      <c r="FJ71" s="541">
        <v>14684.24675896501</v>
      </c>
      <c r="FK71" s="799">
        <v>16.211151715742744</v>
      </c>
      <c r="FL71" s="989">
        <v>0.11052026426586281</v>
      </c>
      <c r="FN71" s="229"/>
      <c r="FO71" s="229"/>
      <c r="FP71" s="229"/>
      <c r="FQ71" s="229"/>
      <c r="FR71" s="229"/>
    </row>
    <row r="72" spans="1:174" x14ac:dyDescent="0.2">
      <c r="A72" s="170"/>
      <c r="B72" s="120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66">
        <v>92.748990630258106</v>
      </c>
      <c r="FG72" s="1025">
        <v>92.754727371654283</v>
      </c>
      <c r="FH72" s="1025">
        <v>92.769308529154273</v>
      </c>
      <c r="FI72" s="1025">
        <v>92.77040695818738</v>
      </c>
      <c r="FJ72" s="974">
        <v>92.821198625469663</v>
      </c>
      <c r="FK72" s="1188">
        <v>7.1075304324907052E-2</v>
      </c>
      <c r="FL72" s="989"/>
      <c r="FN72" s="229"/>
      <c r="FO72" s="229"/>
      <c r="FP72" s="229"/>
      <c r="FQ72" s="229"/>
      <c r="FR72" s="229"/>
    </row>
    <row r="73" spans="1:174" ht="3" customHeight="1" x14ac:dyDescent="0.2">
      <c r="A73" s="170"/>
      <c r="B73" s="120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852"/>
      <c r="FG73" s="563"/>
      <c r="FH73" s="563"/>
      <c r="FI73" s="563"/>
      <c r="FJ73" s="536"/>
      <c r="FK73" s="286"/>
      <c r="FL73" s="989"/>
      <c r="FN73" s="229"/>
      <c r="FO73" s="229"/>
      <c r="FP73" s="229"/>
      <c r="FQ73" s="229"/>
      <c r="FR73" s="229"/>
    </row>
    <row r="74" spans="1:174" x14ac:dyDescent="0.2">
      <c r="A74" s="170"/>
      <c r="B74" s="120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793">
        <v>912.22688928244702</v>
      </c>
      <c r="FG74" s="358">
        <v>903.56420833055199</v>
      </c>
      <c r="FH74" s="358">
        <v>901.37584304337986</v>
      </c>
      <c r="FI74" s="358">
        <v>900.4725326672866</v>
      </c>
      <c r="FJ74" s="541">
        <v>891.58162133929818</v>
      </c>
      <c r="FK74" s="799">
        <v>-12.553715644315048</v>
      </c>
      <c r="FL74" s="989">
        <v>-1.3884774912345423</v>
      </c>
      <c r="FN74" s="229"/>
      <c r="FO74" s="229"/>
      <c r="FP74" s="229"/>
      <c r="FQ74" s="229"/>
      <c r="FR74" s="229"/>
    </row>
    <row r="75" spans="1:174" ht="12.75" customHeight="1" x14ac:dyDescent="0.2">
      <c r="A75" s="170"/>
      <c r="B75" s="120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66">
        <v>76.635189826251221</v>
      </c>
      <c r="FG75" s="1025">
        <v>76.273200657348355</v>
      </c>
      <c r="FH75" s="1025">
        <v>76.364686311809848</v>
      </c>
      <c r="FI75" s="1025">
        <v>76.340643213037978</v>
      </c>
      <c r="FJ75" s="974">
        <v>76.053751127511816</v>
      </c>
      <c r="FK75" s="921">
        <v>-0.28917700202939045</v>
      </c>
      <c r="FL75" s="989"/>
      <c r="FN75" s="229"/>
      <c r="FO75" s="229"/>
      <c r="FP75" s="229"/>
      <c r="FQ75" s="229"/>
      <c r="FR75" s="229"/>
    </row>
    <row r="76" spans="1:174" s="371" customFormat="1" ht="4.5" customHeight="1" x14ac:dyDescent="0.2">
      <c r="A76" s="170"/>
      <c r="B76" s="120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875"/>
      <c r="FG76" s="596"/>
      <c r="FH76" s="596"/>
      <c r="FI76" s="596"/>
      <c r="FJ76" s="675"/>
      <c r="FK76" s="875"/>
      <c r="FL76" s="675"/>
      <c r="FN76" s="229"/>
      <c r="FO76" s="229"/>
      <c r="FP76" s="229"/>
      <c r="FQ76" s="229"/>
      <c r="FR76" s="229"/>
    </row>
    <row r="77" spans="1:174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793">
        <v>4103.0390723362971</v>
      </c>
      <c r="FG77" s="358">
        <v>4070.1127907689743</v>
      </c>
      <c r="FH77" s="358">
        <v>4067.1708517222278</v>
      </c>
      <c r="FI77" s="358">
        <v>4030.6774081044427</v>
      </c>
      <c r="FJ77" s="541">
        <v>4036.492755573428</v>
      </c>
      <c r="FK77" s="367">
        <v>64.754697534815932</v>
      </c>
      <c r="FL77" s="989">
        <v>1.630386913451038</v>
      </c>
      <c r="FN77" s="229"/>
      <c r="FO77" s="229"/>
      <c r="FP77" s="229"/>
      <c r="FQ77" s="229"/>
      <c r="FR77" s="229"/>
    </row>
    <row r="78" spans="1:174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793">
        <v>2386.6297894830905</v>
      </c>
      <c r="FG78" s="358">
        <v>2344.1453044390669</v>
      </c>
      <c r="FH78" s="358">
        <v>2334.2988079233241</v>
      </c>
      <c r="FI78" s="358">
        <v>2298.8369772793003</v>
      </c>
      <c r="FJ78" s="541">
        <v>2294.9765869265302</v>
      </c>
      <c r="FK78" s="367">
        <v>28.271875993877075</v>
      </c>
      <c r="FL78" s="989">
        <v>1.2472677123543099</v>
      </c>
      <c r="FN78" s="229"/>
      <c r="FO78" s="229"/>
      <c r="FP78" s="229"/>
      <c r="FQ78" s="229"/>
      <c r="FR78" s="229"/>
    </row>
    <row r="79" spans="1:174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793">
        <v>547.99248476239063</v>
      </c>
      <c r="FG79" s="358">
        <v>557.75287601603509</v>
      </c>
      <c r="FH79" s="358">
        <v>557.75287601603509</v>
      </c>
      <c r="FI79" s="358">
        <v>557.75287601603509</v>
      </c>
      <c r="FJ79" s="541">
        <v>557.75287601603509</v>
      </c>
      <c r="FK79" s="1155">
        <v>9.7626013950438164</v>
      </c>
      <c r="FL79" s="989">
        <v>1.7815282217911554</v>
      </c>
      <c r="FN79" s="229"/>
      <c r="FO79" s="229"/>
      <c r="FP79" s="229"/>
      <c r="FQ79" s="229"/>
      <c r="FR79" s="229"/>
    </row>
    <row r="80" spans="1:174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793">
        <v>703.70837958081631</v>
      </c>
      <c r="FG80" s="358">
        <v>702.21083666387176</v>
      </c>
      <c r="FH80" s="358">
        <v>709.1171220428688</v>
      </c>
      <c r="FI80" s="358">
        <v>708.07997982910786</v>
      </c>
      <c r="FJ80" s="541">
        <v>717.75744550086301</v>
      </c>
      <c r="FK80" s="367">
        <v>25.416588355895101</v>
      </c>
      <c r="FL80" s="989">
        <v>3.6711091211208373</v>
      </c>
      <c r="FN80" s="229"/>
      <c r="FO80" s="229"/>
      <c r="FP80" s="229"/>
      <c r="FQ80" s="229"/>
      <c r="FR80" s="229"/>
    </row>
    <row r="81" spans="1:174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793">
        <v>464.70841851000006</v>
      </c>
      <c r="FG81" s="358">
        <v>466.00377365000008</v>
      </c>
      <c r="FH81" s="358">
        <v>466.0020457399998</v>
      </c>
      <c r="FI81" s="358">
        <v>466.00757498000002</v>
      </c>
      <c r="FJ81" s="541">
        <v>466.00584713000001</v>
      </c>
      <c r="FK81" s="1150">
        <v>1.303631790000054</v>
      </c>
      <c r="FL81" s="989">
        <v>0.28053057355154853</v>
      </c>
      <c r="FN81" s="229"/>
      <c r="FO81" s="229"/>
      <c r="FP81" s="229"/>
      <c r="FQ81" s="229"/>
      <c r="FR81" s="229"/>
    </row>
    <row r="82" spans="1:174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793">
        <v>1742.4990137358275</v>
      </c>
      <c r="FG82" s="358">
        <v>1693.7321302648497</v>
      </c>
      <c r="FH82" s="358">
        <v>1680.773554141655</v>
      </c>
      <c r="FI82" s="358">
        <v>1640.6311882510111</v>
      </c>
      <c r="FJ82" s="541">
        <v>1649.0181264573016</v>
      </c>
      <c r="FK82" s="367">
        <v>40.231959418561473</v>
      </c>
      <c r="FL82" s="989">
        <v>2.5007648774489168</v>
      </c>
      <c r="FN82" s="229"/>
      <c r="FO82" s="229"/>
      <c r="FP82" s="229"/>
      <c r="FQ82" s="229"/>
      <c r="FR82" s="229"/>
    </row>
    <row r="83" spans="1:174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793">
        <v>1438.549477165011</v>
      </c>
      <c r="FG83" s="358">
        <v>1392.2292273309779</v>
      </c>
      <c r="FH83" s="358">
        <v>1372.0968107787862</v>
      </c>
      <c r="FI83" s="358">
        <v>1331.7991558919032</v>
      </c>
      <c r="FJ83" s="541">
        <v>1329.9739453864386</v>
      </c>
      <c r="FK83" s="367">
        <v>14.237428742666225</v>
      </c>
      <c r="FL83" s="989">
        <v>1.0820881356233516</v>
      </c>
      <c r="FN83" s="229"/>
      <c r="FO83" s="229"/>
      <c r="FP83" s="229"/>
      <c r="FQ83" s="229"/>
      <c r="FR83" s="229"/>
    </row>
    <row r="84" spans="1:174" x14ac:dyDescent="0.2">
      <c r="A84" s="170"/>
      <c r="B84" s="120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793">
        <v>303.94953657081641</v>
      </c>
      <c r="FG84" s="358">
        <v>301.50290293387178</v>
      </c>
      <c r="FH84" s="358">
        <v>308.67674336286893</v>
      </c>
      <c r="FI84" s="358">
        <v>308.83203235910787</v>
      </c>
      <c r="FJ84" s="541">
        <v>319.04418107086303</v>
      </c>
      <c r="FK84" s="367">
        <v>25.994530675895135</v>
      </c>
      <c r="FL84" s="989">
        <v>8.870350345363013</v>
      </c>
      <c r="FN84" s="229"/>
      <c r="FO84" s="229"/>
      <c r="FP84" s="229"/>
      <c r="FQ84" s="229"/>
      <c r="FR84" s="229"/>
    </row>
    <row r="85" spans="1:174" ht="12.75" hidden="1" customHeight="1" outlineLevel="1" x14ac:dyDescent="0.2">
      <c r="A85" s="170"/>
      <c r="B85" s="120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67"/>
      <c r="FG85" s="955"/>
      <c r="FH85" s="955"/>
      <c r="FI85" s="955"/>
      <c r="FJ85" s="975"/>
      <c r="FK85" s="367">
        <v>0</v>
      </c>
      <c r="FL85" s="989" t="e">
        <v>#DIV/0!</v>
      </c>
      <c r="FN85" s="229"/>
      <c r="FO85" s="229"/>
      <c r="FP85" s="229"/>
      <c r="FQ85" s="229"/>
      <c r="FR85" s="229"/>
    </row>
    <row r="86" spans="1:174" ht="13.5" collapsed="1" x14ac:dyDescent="0.2">
      <c r="A86" s="170"/>
      <c r="B86" s="120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793">
        <v>28663.181065176257</v>
      </c>
      <c r="FG86" s="358">
        <v>28648.881643982393</v>
      </c>
      <c r="FH86" s="358">
        <v>28648.014531278299</v>
      </c>
      <c r="FI86" s="358">
        <v>28646.561243546537</v>
      </c>
      <c r="FJ86" s="541">
        <v>28649.156920615031</v>
      </c>
      <c r="FK86" s="367">
        <v>-45.786376447536895</v>
      </c>
      <c r="FL86" s="989">
        <v>-0.15956252630833367</v>
      </c>
      <c r="FN86" s="229"/>
      <c r="FO86" s="229"/>
      <c r="FP86" s="229"/>
      <c r="FQ86" s="229"/>
      <c r="FR86" s="229"/>
    </row>
    <row r="87" spans="1:174" ht="12.75" hidden="1" customHeight="1" x14ac:dyDescent="0.2">
      <c r="A87" s="170"/>
      <c r="B87" s="120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171"/>
      <c r="FG87" s="1049"/>
      <c r="FH87" s="1049"/>
      <c r="FI87" s="1049"/>
      <c r="FJ87" s="1057"/>
      <c r="FK87" s="286" t="e">
        <v>#REF!</v>
      </c>
      <c r="FL87" s="1118" t="e">
        <v>#REF!</v>
      </c>
      <c r="FN87" s="229"/>
      <c r="FO87" s="229"/>
      <c r="FP87" s="229"/>
      <c r="FQ87" s="229"/>
      <c r="FR87" s="229"/>
    </row>
    <row r="88" spans="1:174" ht="13.5" thickBot="1" x14ac:dyDescent="0.25">
      <c r="A88" s="170"/>
      <c r="B88" s="120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99.015062984856698</v>
      </c>
      <c r="FE88" s="1137">
        <v>99.013985859959405</v>
      </c>
      <c r="FF88" s="1172">
        <v>99.014321305156656</v>
      </c>
      <c r="FG88" s="956">
        <v>99.013929755633328</v>
      </c>
      <c r="FH88" s="956">
        <v>99.017303850647167</v>
      </c>
      <c r="FI88" s="956">
        <v>99.017503322537166</v>
      </c>
      <c r="FJ88" s="1137">
        <v>99.019066106758231</v>
      </c>
      <c r="FK88" s="1100">
        <v>5.0802467988262379E-3</v>
      </c>
      <c r="FL88" s="1101"/>
      <c r="FN88" s="229"/>
      <c r="FO88" s="229"/>
      <c r="FP88" s="229"/>
      <c r="FQ88" s="229"/>
      <c r="FR88" s="229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298"/>
      <c r="FG89" s="263"/>
      <c r="FH89" s="263"/>
      <c r="FI89" s="263"/>
      <c r="FJ89" s="551"/>
      <c r="FK89" s="893"/>
      <c r="FL89" s="1113"/>
      <c r="FN89" s="229"/>
      <c r="FO89" s="229"/>
      <c r="FP89" s="229"/>
      <c r="FQ89" s="229"/>
      <c r="FR89" s="22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707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918"/>
      <c r="FL90" s="989"/>
      <c r="FN90" s="229"/>
      <c r="FO90" s="229"/>
      <c r="FP90" s="229"/>
      <c r="FQ90" s="229"/>
      <c r="FR90" s="229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707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918"/>
      <c r="FL91" s="989"/>
      <c r="FN91" s="229"/>
      <c r="FO91" s="229"/>
      <c r="FP91" s="229"/>
      <c r="FQ91" s="229"/>
      <c r="FR91" s="229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707">
        <v>6.9072737386985432</v>
      </c>
      <c r="FG92" s="594">
        <v>6.92753105515916</v>
      </c>
      <c r="FH92" s="594">
        <v>6.9271070192303998</v>
      </c>
      <c r="FI92" s="594">
        <v>6.9266681939305137</v>
      </c>
      <c r="FJ92" s="552">
        <v>6.926539312031986</v>
      </c>
      <c r="FK92" s="921">
        <v>-3.1219974707958897E-3</v>
      </c>
      <c r="FL92" s="989">
        <v>-4.5052670417162134E-2</v>
      </c>
      <c r="FN92" s="229"/>
      <c r="FO92" s="229"/>
      <c r="FP92" s="229"/>
      <c r="FQ92" s="229"/>
      <c r="FR92" s="229"/>
    </row>
    <row r="93" spans="1:174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8"/>
      <c r="FF93" s="1173"/>
      <c r="FG93" s="960"/>
      <c r="FH93" s="960"/>
      <c r="FI93" s="960"/>
      <c r="FJ93" s="1138"/>
      <c r="FK93" s="921"/>
      <c r="FL93" s="989"/>
      <c r="FN93" s="229"/>
      <c r="FO93" s="229"/>
      <c r="FP93" s="229"/>
      <c r="FQ93" s="229"/>
      <c r="FR93" s="229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707">
        <v>2.3723800000000002</v>
      </c>
      <c r="FG94" s="594">
        <v>2.3724099999999999</v>
      </c>
      <c r="FH94" s="594">
        <v>2.3724400000000001</v>
      </c>
      <c r="FI94" s="594">
        <v>2.3724699999999999</v>
      </c>
      <c r="FJ94" s="552">
        <v>2.3725000000000001</v>
      </c>
      <c r="FK94" s="950"/>
      <c r="FL94" s="989"/>
      <c r="FN94" s="229"/>
      <c r="FO94" s="229"/>
      <c r="FP94" s="229"/>
      <c r="FQ94" s="229"/>
      <c r="FR94" s="229"/>
    </row>
    <row r="95" spans="1:174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9"/>
      <c r="FF95" s="1174"/>
      <c r="FG95" s="990"/>
      <c r="FH95" s="990"/>
      <c r="FI95" s="990"/>
      <c r="FJ95" s="1139"/>
      <c r="FK95" s="1106"/>
      <c r="FL95" s="1119"/>
      <c r="FN95" s="229"/>
      <c r="FO95" s="229"/>
      <c r="FP95" s="229"/>
      <c r="FQ95" s="229"/>
      <c r="FR95" s="229"/>
    </row>
    <row r="96" spans="1:174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863"/>
      <c r="FG96" s="645"/>
      <c r="FH96" s="645"/>
      <c r="FI96" s="645"/>
      <c r="FJ96" s="678"/>
      <c r="FK96" s="893"/>
      <c r="FL96" s="1113"/>
      <c r="FN96" s="229"/>
      <c r="FO96" s="229"/>
      <c r="FP96" s="229"/>
      <c r="FQ96" s="229"/>
      <c r="FR96" s="229"/>
    </row>
    <row r="97" spans="1:174" ht="12.75" customHeight="1" thickBot="1" x14ac:dyDescent="0.25">
      <c r="A97" s="170"/>
      <c r="B97" s="120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0">
        <v>575.1533024264603</v>
      </c>
      <c r="FE97" s="1145">
        <v>577.20231028046112</v>
      </c>
      <c r="FF97" s="1175">
        <v>577.20231028046112</v>
      </c>
      <c r="FG97" s="1123">
        <v>577.20231028046112</v>
      </c>
      <c r="FH97" s="1123">
        <v>577.20231028046112</v>
      </c>
      <c r="FI97" s="1123">
        <v>577.20231028046112</v>
      </c>
      <c r="FJ97" s="1140">
        <v>581.93235796412671</v>
      </c>
      <c r="FK97" s="1195">
        <v>4.7300476836655889</v>
      </c>
      <c r="FL97" s="989">
        <v>0.81947830066156024</v>
      </c>
      <c r="FN97" s="229"/>
      <c r="FO97" s="229"/>
      <c r="FP97" s="229"/>
      <c r="FQ97" s="229"/>
      <c r="FR97" s="229"/>
    </row>
    <row r="98" spans="1:174" x14ac:dyDescent="0.2">
      <c r="A98" s="170"/>
      <c r="B98" s="120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1176"/>
      <c r="FG98" s="666"/>
      <c r="FH98" s="666"/>
      <c r="FI98" s="666"/>
      <c r="FJ98" s="667"/>
      <c r="FK98" s="1046"/>
      <c r="FL98" s="315"/>
    </row>
    <row r="99" spans="1:174" ht="12.75" hidden="1" customHeight="1" x14ac:dyDescent="0.2">
      <c r="A99" s="170"/>
      <c r="B99" s="120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77"/>
      <c r="FG99" s="314"/>
      <c r="FH99" s="314"/>
      <c r="FI99" s="314"/>
      <c r="FJ99" s="829"/>
      <c r="FK99" s="454"/>
      <c r="FL99" s="829"/>
    </row>
    <row r="100" spans="1:174" x14ac:dyDescent="0.2">
      <c r="A100" s="170"/>
      <c r="B100" s="120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77"/>
      <c r="FG100" s="314"/>
      <c r="FH100" s="314"/>
      <c r="FI100" s="314"/>
      <c r="FJ100" s="829"/>
      <c r="FK100" s="454"/>
      <c r="FL100" s="829"/>
    </row>
    <row r="101" spans="1:174" x14ac:dyDescent="0.2">
      <c r="A101" s="170"/>
      <c r="B101" s="120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77"/>
      <c r="FG101" s="314"/>
      <c r="FH101" s="314"/>
      <c r="FI101" s="314"/>
      <c r="FJ101" s="829"/>
      <c r="FK101" s="454"/>
      <c r="FL101" s="829"/>
    </row>
    <row r="102" spans="1:174" x14ac:dyDescent="0.2">
      <c r="A102" s="170"/>
      <c r="B102" s="120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77"/>
      <c r="FG102" s="314"/>
      <c r="FH102" s="314"/>
      <c r="FI102" s="314"/>
      <c r="FJ102" s="829"/>
      <c r="FK102" s="454"/>
      <c r="FL102" s="829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77"/>
      <c r="FG103" s="314"/>
      <c r="FH103" s="314"/>
      <c r="FI103" s="314"/>
      <c r="FJ103" s="829"/>
      <c r="FK103" s="454"/>
      <c r="FL103" s="829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77"/>
      <c r="FG104" s="314"/>
      <c r="FH104" s="314"/>
      <c r="FI104" s="314"/>
      <c r="FJ104" s="829"/>
      <c r="FK104" s="454"/>
      <c r="FL104" s="829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77"/>
      <c r="FG105" s="314"/>
      <c r="FH105" s="314"/>
      <c r="FI105" s="314"/>
      <c r="FJ105" s="829"/>
      <c r="FK105" s="454"/>
      <c r="FL105" s="829"/>
    </row>
    <row r="106" spans="1:174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77"/>
      <c r="FG106" s="314"/>
      <c r="FH106" s="314"/>
      <c r="FI106" s="314"/>
      <c r="FJ106" s="829"/>
      <c r="FK106" s="1107"/>
      <c r="FL106" s="1120"/>
    </row>
    <row r="107" spans="1:174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865"/>
      <c r="FG107" s="313"/>
      <c r="FH107" s="313"/>
      <c r="FI107" s="313"/>
      <c r="FJ107" s="315"/>
      <c r="FK107" s="455"/>
      <c r="FL107" s="411"/>
    </row>
    <row r="108" spans="1:174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867">
        <v>6</v>
      </c>
      <c r="FG108" s="564">
        <v>6</v>
      </c>
      <c r="FH108" s="564">
        <v>6</v>
      </c>
      <c r="FI108" s="564">
        <v>6</v>
      </c>
      <c r="FJ108" s="561">
        <v>6</v>
      </c>
      <c r="FK108" s="286"/>
      <c r="FL108" s="1121"/>
    </row>
    <row r="109" spans="1:174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77">
        <v>6.5</v>
      </c>
      <c r="FG109" s="850">
        <v>6.5</v>
      </c>
      <c r="FH109" s="850">
        <v>6.5</v>
      </c>
      <c r="FI109" s="850">
        <v>6.5</v>
      </c>
      <c r="FJ109" s="1141">
        <v>6.5</v>
      </c>
      <c r="FK109" s="1104"/>
      <c r="FL109" s="1122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7"/>
      <c r="FL110" s="237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1204"/>
      <c r="FL111" s="120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38"/>
      <c r="FL112" s="239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38"/>
      <c r="FL113" s="239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38"/>
      <c r="FL114" s="239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38"/>
      <c r="FL115" s="237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237"/>
      <c r="FL116" s="237"/>
    </row>
    <row r="117" spans="1:168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237"/>
      <c r="FL117" s="237"/>
    </row>
    <row r="118" spans="1:168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237"/>
      <c r="FL118" s="237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237"/>
      <c r="FL119" s="237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</row>
    <row r="123" spans="1:168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</row>
    <row r="129" spans="1:168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EA3:EA4"/>
    <mergeCell ref="DH3:DH4"/>
    <mergeCell ref="DI3:DI4"/>
    <mergeCell ref="EX3:EX4"/>
    <mergeCell ref="EV3:EV4"/>
    <mergeCell ref="EP3:EP4"/>
    <mergeCell ref="FC3:FC4"/>
    <mergeCell ref="FF3:FJ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F3:C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B3:FB4"/>
    <mergeCell ref="FK111:FL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C3:EC4"/>
    <mergeCell ref="EB3:EB4"/>
    <mergeCell ref="ED3:ED4"/>
    <mergeCell ref="DF3:DF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E39" sqref="FE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6" width="8.85546875" style="787" customWidth="1"/>
    <col min="167" max="168" width="9.7109375" style="168" customWidth="1"/>
    <col min="169" max="184" width="11.42578125" style="168"/>
  </cols>
  <sheetData>
    <row r="2" spans="3:176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3" t="str">
        <f>+entero!FE3</f>
        <v>Semana 1</v>
      </c>
      <c r="FF4" s="1214" t="str">
        <f>+entero!FF3</f>
        <v>Semana 2</v>
      </c>
      <c r="FG4" s="1215"/>
      <c r="FH4" s="1215"/>
      <c r="FI4" s="1215"/>
      <c r="FJ4" s="1216"/>
      <c r="FK4" s="1218" t="s">
        <v>296</v>
      </c>
      <c r="FL4" s="1219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221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088">
        <f>+entero!FE4</f>
        <v>44533</v>
      </c>
      <c r="FF5" s="1076">
        <f>+entero!FF4</f>
        <v>44536</v>
      </c>
      <c r="FG5" s="1075">
        <f>+entero!FG4</f>
        <v>44537</v>
      </c>
      <c r="FH5" s="1075">
        <f>+entero!FH4</f>
        <v>44538</v>
      </c>
      <c r="FI5" s="1130">
        <f>+entero!FI4</f>
        <v>44539</v>
      </c>
      <c r="FJ5" s="1148">
        <f>+entero!FJ4</f>
        <v>44540</v>
      </c>
      <c r="FK5" s="1077" t="s">
        <v>225</v>
      </c>
      <c r="FL5" s="1078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804"/>
      <c r="FE6" s="1027"/>
      <c r="FF6" s="915"/>
      <c r="FG6" s="699"/>
      <c r="FH6" s="699"/>
      <c r="FI6" s="699"/>
      <c r="FJ6" s="1027"/>
      <c r="FK6" s="915"/>
      <c r="FL6" s="1027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8">
        <f>+entero!FE7</f>
        <v>4722.9391754099997</v>
      </c>
      <c r="FF7" s="745">
        <f>+entero!FF7</f>
        <v>4799.06594417</v>
      </c>
      <c r="FG7" s="459">
        <f>+entero!FG7</f>
        <v>4790.2424425600002</v>
      </c>
      <c r="FH7" s="459">
        <f>+entero!FH7</f>
        <v>4794.6165537200004</v>
      </c>
      <c r="FI7" s="459">
        <f>+entero!FI7</f>
        <v>4830.8681155300001</v>
      </c>
      <c r="FJ7" s="1028">
        <f>+entero!FJ7</f>
        <v>4790.8765154599996</v>
      </c>
      <c r="FK7" s="745">
        <f>+entero!FK7</f>
        <v>67.937340049999875</v>
      </c>
      <c r="FL7" s="914">
        <f>+entero!FL7</f>
        <v>1.4384546894805652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8">
        <f>+entero!FE8</f>
        <v>1687.4261911999999</v>
      </c>
      <c r="FF8" s="745">
        <f>+entero!FF8</f>
        <v>1739.3214507599998</v>
      </c>
      <c r="FG8" s="459">
        <f>+entero!FG8</f>
        <v>1737.7745323000001</v>
      </c>
      <c r="FH8" s="459">
        <f>+entero!FH8</f>
        <v>1734.4216606499999</v>
      </c>
      <c r="FI8" s="459">
        <f>+entero!FI8</f>
        <v>1769.09335444</v>
      </c>
      <c r="FJ8" s="1028">
        <f>+entero!FJ8</f>
        <v>1742.2563805999998</v>
      </c>
      <c r="FK8" s="745">
        <f>+entero!FK8</f>
        <v>54.830189399999881</v>
      </c>
      <c r="FL8" s="914">
        <f>+entero!FL8</f>
        <v>3.2493385302386364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8">
        <f>+entero!FE9</f>
        <v>558.69380206000005</v>
      </c>
      <c r="FF9" s="745">
        <f>+entero!FF9</f>
        <v>557.92388320999999</v>
      </c>
      <c r="FG9" s="459">
        <f>+entero!FG9</f>
        <v>557.68851942000003</v>
      </c>
      <c r="FH9" s="459">
        <f>+entero!FH9</f>
        <v>556.98641726999995</v>
      </c>
      <c r="FI9" s="459">
        <f>+entero!FI9</f>
        <v>557.36140364999994</v>
      </c>
      <c r="FJ9" s="1028">
        <f>+entero!FJ9</f>
        <v>557.61272430999998</v>
      </c>
      <c r="FK9" s="745">
        <f>+entero!FK9</f>
        <v>-1.0810777500000768</v>
      </c>
      <c r="FL9" s="914">
        <f>+entero!FL9</f>
        <v>-0.19350093844140698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8">
        <f>+entero!FE10</f>
        <v>2440.3699430500001</v>
      </c>
      <c r="FF10" s="745">
        <f>+entero!FF10</f>
        <v>2465.4216006800002</v>
      </c>
      <c r="FG10" s="459">
        <f>+entero!FG10</f>
        <v>2458.3957364799999</v>
      </c>
      <c r="FH10" s="459">
        <f>+entero!FH10</f>
        <v>2466.8706266499998</v>
      </c>
      <c r="FI10" s="459">
        <f>+entero!FI10</f>
        <v>2468.0510441399997</v>
      </c>
      <c r="FJ10" s="1028">
        <f>+entero!FJ10</f>
        <v>2454.6287010699998</v>
      </c>
      <c r="FK10" s="745">
        <f>+entero!FK10</f>
        <v>14.258758019999732</v>
      </c>
      <c r="FL10" s="914">
        <f>+entero!FL10</f>
        <v>0.58428674146752457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8">
        <f>+entero!FE11</f>
        <v>36.4492391</v>
      </c>
      <c r="FF11" s="745">
        <f>+entero!FF11</f>
        <v>36.39900952</v>
      </c>
      <c r="FG11" s="459">
        <f>+entero!FG11</f>
        <v>36.383654360000001</v>
      </c>
      <c r="FH11" s="459">
        <f>+entero!FH11</f>
        <v>36.337849150000004</v>
      </c>
      <c r="FI11" s="459">
        <f>+entero!FI11</f>
        <v>36.362313300000004</v>
      </c>
      <c r="FJ11" s="1028">
        <f>+entero!FJ11</f>
        <v>36.378709479999998</v>
      </c>
      <c r="FK11" s="969">
        <f>+entero!FK11</f>
        <v>-7.0529620000002069E-2</v>
      </c>
      <c r="FL11" s="914">
        <f>+entero!FL11</f>
        <v>-0.19350093922811704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8">
        <f>+entero!FE12</f>
        <v>4722.93796234</v>
      </c>
      <c r="FF12" s="745">
        <f>+entero!FF12</f>
        <v>4799.0647311000002</v>
      </c>
      <c r="FG12" s="459">
        <f>+entero!FG12</f>
        <v>4790.2412294900005</v>
      </c>
      <c r="FH12" s="459">
        <f>+entero!FH12</f>
        <v>4794.6153406500007</v>
      </c>
      <c r="FI12" s="459">
        <f>+entero!FI12</f>
        <v>4830.8669024600003</v>
      </c>
      <c r="FJ12" s="1028">
        <f>+entero!FJ12</f>
        <v>4790.8753023899999</v>
      </c>
      <c r="FK12" s="745">
        <f>+entero!FK12</f>
        <v>67.937340049999875</v>
      </c>
      <c r="FL12" s="914">
        <f>+entero!FL12</f>
        <v>1.4384550589425913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8">
        <f>+entero!FE13</f>
        <v>1362.1519347069968</v>
      </c>
      <c r="FF13" s="745">
        <f>+entero!FF13</f>
        <v>1375.1861672609332</v>
      </c>
      <c r="FG13" s="459">
        <f>+entero!FG13</f>
        <v>1377.3159944606414</v>
      </c>
      <c r="FH13" s="459">
        <f>+entero!FH13</f>
        <v>1347.9557907434396</v>
      </c>
      <c r="FI13" s="459">
        <f>+entero!FI13</f>
        <v>1359.2544368862973</v>
      </c>
      <c r="FJ13" s="1028">
        <f>+entero!FJ13</f>
        <v>1351.5987278396501</v>
      </c>
      <c r="FK13" s="745">
        <f>+entero!FK13</f>
        <v>-10.553206867346717</v>
      </c>
      <c r="FL13" s="914">
        <f>+entero!FL13</f>
        <v>-0.77474521002069752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8">
        <f>+entero!FE14</f>
        <v>464.70221533999995</v>
      </c>
      <c r="FF14" s="745">
        <f>+entero!FF14</f>
        <v>464.70841851000006</v>
      </c>
      <c r="FG14" s="459">
        <f>+entero!FG14</f>
        <v>466.00377365000008</v>
      </c>
      <c r="FH14" s="459">
        <f>+entero!FH14</f>
        <v>466.0020457399998</v>
      </c>
      <c r="FI14" s="459">
        <f>+entero!FI14</f>
        <v>466.00757498000002</v>
      </c>
      <c r="FJ14" s="1028">
        <f>+entero!FJ14</f>
        <v>466.00584713000001</v>
      </c>
      <c r="FK14" s="1156">
        <f>+entero!FK14</f>
        <v>1.303631790000054</v>
      </c>
      <c r="FL14" s="914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8">
        <f>+entero!FE15</f>
        <v>0</v>
      </c>
      <c r="FF15" s="745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28">
        <f>+entero!FJ15</f>
        <v>0</v>
      </c>
      <c r="FK15" s="916"/>
      <c r="FL15" s="914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8">
        <f>+entero!FE16</f>
        <v>76.006122079999997</v>
      </c>
      <c r="FF16" s="745">
        <f>+entero!FF16</f>
        <v>76.009308989999994</v>
      </c>
      <c r="FG16" s="459">
        <f>+entero!FG16</f>
        <v>76.007937729999995</v>
      </c>
      <c r="FH16" s="459">
        <f>+entero!FH16</f>
        <v>76.008765240000002</v>
      </c>
      <c r="FI16" s="459">
        <f>+entero!FI16</f>
        <v>76.009331038999989</v>
      </c>
      <c r="FJ16" s="1028">
        <f>+entero!FJ16</f>
        <v>76.007846439999994</v>
      </c>
      <c r="FK16" s="745"/>
      <c r="FL16" s="914"/>
      <c r="FM16" s="165"/>
      <c r="FN16" s="165"/>
      <c r="FO16" s="165"/>
      <c r="FP16" s="165"/>
      <c r="FQ16" s="165"/>
      <c r="FR16" s="165"/>
      <c r="FS16" s="165"/>
      <c r="FT16" s="165"/>
    </row>
    <row r="17" spans="2:184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8">
        <f>+entero!FE17</f>
        <v>0</v>
      </c>
      <c r="FF17" s="745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28">
        <f>+entero!FJ17</f>
        <v>0</v>
      </c>
      <c r="FK17" s="745"/>
      <c r="FL17" s="914"/>
      <c r="FM17" s="777"/>
      <c r="FN17" s="777"/>
      <c r="FO17" s="777"/>
      <c r="FP17" s="777"/>
      <c r="FQ17" s="777"/>
      <c r="FR17" s="777"/>
      <c r="FS17" s="777"/>
      <c r="FT17" s="777"/>
      <c r="FU17" s="778"/>
      <c r="FV17" s="778"/>
      <c r="FW17" s="778"/>
      <c r="FX17" s="778"/>
      <c r="FY17" s="778"/>
      <c r="FZ17" s="778"/>
      <c r="GA17" s="778"/>
      <c r="GB17" s="778"/>
    </row>
    <row r="18" spans="2:184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8">
        <f>+entero!FE18</f>
        <v>6161.0960191269969</v>
      </c>
      <c r="FF18" s="745">
        <f>+entero!FF18</f>
        <v>6250.2602073509333</v>
      </c>
      <c r="FG18" s="459">
        <f>+entero!FG18</f>
        <v>6243.5651616806417</v>
      </c>
      <c r="FH18" s="459">
        <f>+entero!FH18</f>
        <v>6218.5798966334405</v>
      </c>
      <c r="FI18" s="459">
        <f>+entero!FI18</f>
        <v>6266.1306703852979</v>
      </c>
      <c r="FJ18" s="1028">
        <f>+entero!FJ18</f>
        <v>6218.4818766696508</v>
      </c>
      <c r="FK18" s="745">
        <f>+entero!FK18</f>
        <v>57.385857542653866</v>
      </c>
      <c r="FL18" s="914">
        <f>+entero!FL18</f>
        <v>0.93142287288658787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68">
        <f>+entero!FD19</f>
        <v>0.4</v>
      </c>
      <c r="FE19" s="1029">
        <f>+entero!FE19</f>
        <v>0.2</v>
      </c>
      <c r="FF19" s="969">
        <f>+entero!FF19</f>
        <v>0</v>
      </c>
      <c r="FG19" s="983">
        <f>+entero!FG19</f>
        <v>0</v>
      </c>
      <c r="FH19" s="983">
        <f>+entero!FH19</f>
        <v>0</v>
      </c>
      <c r="FI19" s="983">
        <f>+entero!FI19</f>
        <v>0</v>
      </c>
      <c r="FJ19" s="1029">
        <f>+entero!FJ19</f>
        <v>0</v>
      </c>
      <c r="FK19" s="969"/>
      <c r="FL19" s="914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8">
        <f>+entero!FE20</f>
        <v>0</v>
      </c>
      <c r="FF20" s="745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28">
        <f>+entero!FJ20</f>
        <v>0</v>
      </c>
      <c r="FK20" s="969"/>
      <c r="FL20" s="914"/>
      <c r="FM20" s="165"/>
      <c r="FN20" s="165"/>
      <c r="FO20" s="165"/>
      <c r="FP20" s="165"/>
      <c r="FQ20" s="165"/>
      <c r="FR20" s="165"/>
      <c r="FS20" s="165"/>
      <c r="FT20" s="165"/>
    </row>
    <row r="21" spans="2:184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8">
        <f>+entero!FE21</f>
        <v>0.6</v>
      </c>
      <c r="FF21" s="745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0.2</v>
      </c>
      <c r="FJ21" s="1028">
        <f>+entero!FJ21</f>
        <v>0</v>
      </c>
      <c r="FK21" s="745"/>
      <c r="FL21" s="914"/>
      <c r="FM21" s="777"/>
      <c r="FN21" s="777"/>
      <c r="FO21" s="777"/>
      <c r="FP21" s="777"/>
      <c r="FQ21" s="777"/>
      <c r="FR21" s="777"/>
      <c r="FS21" s="777"/>
      <c r="FT21" s="777"/>
      <c r="FU21" s="778"/>
      <c r="FV21" s="778"/>
      <c r="FW21" s="778"/>
      <c r="FX21" s="778"/>
      <c r="FY21" s="778"/>
      <c r="FZ21" s="778"/>
      <c r="GA21" s="778"/>
      <c r="GB21" s="778"/>
    </row>
    <row r="22" spans="2:184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8">
        <f>+entero!FE22</f>
        <v>0</v>
      </c>
      <c r="FF22" s="745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28">
        <f>+entero!FJ22</f>
        <v>0</v>
      </c>
      <c r="FK22" s="745"/>
      <c r="FL22" s="914"/>
      <c r="FM22" s="777"/>
      <c r="FN22" s="777"/>
      <c r="FO22" s="777"/>
      <c r="FP22" s="777"/>
      <c r="FQ22" s="777"/>
      <c r="FR22" s="777"/>
      <c r="FS22" s="777"/>
      <c r="FT22" s="777"/>
      <c r="FU22" s="778"/>
      <c r="FV22" s="778"/>
      <c r="FW22" s="778"/>
      <c r="FX22" s="778"/>
      <c r="FY22" s="778"/>
      <c r="FZ22" s="778"/>
      <c r="GA22" s="778"/>
      <c r="GB22" s="778"/>
    </row>
    <row r="23" spans="2:184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8">
        <f>+entero!FE23</f>
        <v>0</v>
      </c>
      <c r="FF23" s="745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28">
        <f>+entero!FJ23</f>
        <v>0</v>
      </c>
      <c r="FK23" s="969"/>
      <c r="FL23" s="914"/>
      <c r="FM23" s="777"/>
      <c r="FN23" s="777"/>
      <c r="FO23" s="777"/>
      <c r="FP23" s="777"/>
      <c r="FQ23" s="777"/>
      <c r="FR23" s="777"/>
      <c r="FS23" s="777"/>
      <c r="FT23" s="777"/>
      <c r="FU23" s="778"/>
      <c r="FV23" s="778"/>
      <c r="FW23" s="778"/>
      <c r="FX23" s="778"/>
      <c r="FY23" s="778"/>
      <c r="FZ23" s="778"/>
      <c r="GA23" s="778"/>
      <c r="GB23" s="778"/>
    </row>
    <row r="24" spans="2:184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8">
        <f>+entero!FE24</f>
        <v>0</v>
      </c>
      <c r="FF24" s="745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28">
        <f>+entero!FJ24</f>
        <v>0</v>
      </c>
      <c r="FK24" s="909"/>
      <c r="FL24" s="914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8">
        <f>+entero!FE25</f>
        <v>68.681600000000003</v>
      </c>
      <c r="FF25" s="745">
        <f>+entero!FF25</f>
        <v>57.959999999999994</v>
      </c>
      <c r="FG25" s="459">
        <f>+entero!FG25</f>
        <v>11</v>
      </c>
      <c r="FH25" s="459">
        <f>+entero!FH25</f>
        <v>10</v>
      </c>
      <c r="FI25" s="459">
        <f>+entero!FI25</f>
        <v>3</v>
      </c>
      <c r="FJ25" s="1028">
        <f>+entero!FJ25</f>
        <v>13</v>
      </c>
      <c r="FK25" s="745">
        <f>+entero!FK25</f>
        <v>26.278399999999991</v>
      </c>
      <c r="FL25" s="914">
        <f>+entero!FL25</f>
        <v>38.261193682150662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8">
        <f>+entero!FE26</f>
        <v>10</v>
      </c>
      <c r="FF26" s="745">
        <f>+entero!FF26</f>
        <v>5</v>
      </c>
      <c r="FG26" s="459">
        <f>+entero!FG26</f>
        <v>5</v>
      </c>
      <c r="FH26" s="459">
        <f>+entero!FH26</f>
        <v>18.948993000000002</v>
      </c>
      <c r="FI26" s="459">
        <f>+entero!FI26</f>
        <v>10.517502</v>
      </c>
      <c r="FJ26" s="1028">
        <f>+entero!FJ26</f>
        <v>12</v>
      </c>
      <c r="FK26" s="745">
        <f>+entero!FK26</f>
        <v>41.466495000000002</v>
      </c>
      <c r="FL26" s="914">
        <f>+entero!FL26</f>
        <v>414.66495000000003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9"/>
      <c r="FF27" s="1072"/>
      <c r="FG27" s="917"/>
      <c r="FH27" s="917"/>
      <c r="FI27" s="917"/>
      <c r="FJ27" s="1079"/>
      <c r="FK27" s="1072"/>
      <c r="FL27" s="1079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</sheetData>
  <mergeCells count="159">
    <mergeCell ref="FC4:FC5"/>
    <mergeCell ref="FF4:FJ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V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31" sqref="FE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6" width="9.28515625" style="787" customWidth="1"/>
    <col min="167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5" t="str">
        <f>+entero!FF3</f>
        <v>Semana 2</v>
      </c>
      <c r="FG3" s="1226"/>
      <c r="FH3" s="1226"/>
      <c r="FI3" s="1226"/>
      <c r="FJ3" s="1227"/>
      <c r="FK3" s="1223" t="s">
        <v>294</v>
      </c>
      <c r="FL3" s="1224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178"/>
      <c r="FG5" s="1087"/>
      <c r="FH5" s="1087"/>
      <c r="FI5" s="1087"/>
      <c r="FJ5" s="1149"/>
      <c r="FK5" s="820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20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93065.859841535814</v>
      </c>
      <c r="FE6" s="1031">
        <f>+entero!FE28</f>
        <v>94640.208670459382</v>
      </c>
      <c r="FF6" s="821">
        <f>+entero!FF28</f>
        <v>96300.276511640172</v>
      </c>
      <c r="FG6" s="1082">
        <f>+entero!FG28</f>
        <v>96222.155330229623</v>
      </c>
      <c r="FH6" s="1082">
        <f>+entero!FH28</f>
        <v>96143.268837003503</v>
      </c>
      <c r="FI6" s="1082">
        <f>+entero!FI28</f>
        <v>96030.121158858165</v>
      </c>
      <c r="FJ6" s="1031">
        <f>+entero!FJ28</f>
        <v>95988.041969322614</v>
      </c>
      <c r="FK6" s="821">
        <f>+entero!FK28</f>
        <v>1347.8332988632319</v>
      </c>
      <c r="FL6" s="896">
        <f>+entero!FL28</f>
        <v>1.4241656033921439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20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52605.009121800002</v>
      </c>
      <c r="FE7" s="1031">
        <f>+entero!FE29</f>
        <v>53237.785999199994</v>
      </c>
      <c r="FF7" s="821">
        <f>+entero!FF29</f>
        <v>53709.289105399999</v>
      </c>
      <c r="FG7" s="1082">
        <f>+entero!FG29</f>
        <v>53937.041093699998</v>
      </c>
      <c r="FH7" s="1082">
        <f>+entero!FH29</f>
        <v>54064.965020800002</v>
      </c>
      <c r="FI7" s="1082">
        <f>+entero!FI29</f>
        <v>54317.668532800002</v>
      </c>
      <c r="FJ7" s="1031">
        <f>+entero!FJ29</f>
        <v>54322.6343137</v>
      </c>
      <c r="FK7" s="821">
        <f>+entero!FK29</f>
        <v>1084.8483145000064</v>
      </c>
      <c r="FL7" s="896">
        <f>+entero!FL29</f>
        <v>2.0377412286008822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20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19935.907413268123</v>
      </c>
      <c r="FE8" s="1031">
        <f>+entero!FE30</f>
        <v>20838.431577205341</v>
      </c>
      <c r="FF8" s="821">
        <f>+entero!FF30</f>
        <v>20787.705049757311</v>
      </c>
      <c r="FG8" s="1082">
        <f>+entero!FG30</f>
        <v>21075.98625910774</v>
      </c>
      <c r="FH8" s="1082">
        <f>+entero!FH30</f>
        <v>21173.903783654627</v>
      </c>
      <c r="FI8" s="1082">
        <f>+entero!FI30</f>
        <v>21177.921581650928</v>
      </c>
      <c r="FJ8" s="1031">
        <f>+entero!FJ30</f>
        <v>21457.229739019036</v>
      </c>
      <c r="FK8" s="821">
        <f>+entero!FK30</f>
        <v>618.79816181369461</v>
      </c>
      <c r="FL8" s="896">
        <f>+entero!FL30</f>
        <v>2.9695044923178529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20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56505.510251278531</v>
      </c>
      <c r="FE9" s="1031">
        <f>+entero!FE31</f>
        <v>58792.814291225201</v>
      </c>
      <c r="FF9" s="821">
        <f>+entero!FF31</f>
        <v>59840.196247859443</v>
      </c>
      <c r="FG9" s="1082">
        <f>+entero!FG31</f>
        <v>59757.836584589488</v>
      </c>
      <c r="FH9" s="1082">
        <f>+entero!FH31</f>
        <v>59704.360434156893</v>
      </c>
      <c r="FI9" s="1082">
        <f>+entero!FI31</f>
        <v>59599.708415963512</v>
      </c>
      <c r="FJ9" s="1031">
        <f>+entero!FJ31</f>
        <v>59491.466523418931</v>
      </c>
      <c r="FK9" s="821">
        <f>+entero!FK31</f>
        <v>698.65223219373001</v>
      </c>
      <c r="FL9" s="896">
        <f>+entero!FL31</f>
        <v>1.1883292892444572</v>
      </c>
      <c r="FM9" s="165"/>
      <c r="FN9" s="165"/>
      <c r="FO9" s="165"/>
      <c r="FP9" s="165"/>
      <c r="FQ9" s="165"/>
      <c r="FR9" s="165"/>
      <c r="FS9" s="165"/>
      <c r="FT9" s="165"/>
    </row>
    <row r="10" spans="1:178" s="787" customFormat="1" x14ac:dyDescent="0.2">
      <c r="A10" s="3"/>
      <c r="B10" s="120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90238.929284163911</v>
      </c>
      <c r="FE10" s="1031">
        <f>+entero!FE32</f>
        <v>94220.119357505711</v>
      </c>
      <c r="FF10" s="821">
        <f>+entero!FF32</f>
        <v>94220.129571627491</v>
      </c>
      <c r="FG10" s="1082">
        <f>+entero!FG32</f>
        <v>94220.130779464773</v>
      </c>
      <c r="FH10" s="1082">
        <f>+entero!FH32</f>
        <v>94220.136583972024</v>
      </c>
      <c r="FI10" s="1082">
        <f>+entero!FI32</f>
        <v>94220.154722129286</v>
      </c>
      <c r="FJ10" s="1031">
        <f>+entero!FJ32</f>
        <v>94185.280544146561</v>
      </c>
      <c r="FK10" s="821">
        <f>+entero!FK32</f>
        <v>-34.838813359150663</v>
      </c>
      <c r="FL10" s="1026"/>
      <c r="FM10" s="777"/>
      <c r="FN10" s="777"/>
      <c r="FO10" s="777"/>
      <c r="FP10" s="777"/>
      <c r="FQ10" s="777"/>
      <c r="FR10" s="777"/>
      <c r="FS10" s="777"/>
      <c r="FT10" s="777"/>
      <c r="FU10" s="778"/>
      <c r="FV10" s="778"/>
    </row>
    <row r="11" spans="1:178" s="787" customFormat="1" x14ac:dyDescent="0.2">
      <c r="A11" s="3"/>
      <c r="B11" s="120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-33733.419032885387</v>
      </c>
      <c r="FE11" s="1031">
        <f>+entero!FE33</f>
        <v>-35427.305066280518</v>
      </c>
      <c r="FF11" s="821">
        <f>+entero!FF33</f>
        <v>-34379.933323768048</v>
      </c>
      <c r="FG11" s="1082">
        <f>+entero!FG33</f>
        <v>-34462.294194875292</v>
      </c>
      <c r="FH11" s="1082">
        <f>+entero!FH33</f>
        <v>-34515.776149815138</v>
      </c>
      <c r="FI11" s="1082">
        <f>+entero!FI33</f>
        <v>-34620.446306165781</v>
      </c>
      <c r="FJ11" s="1031">
        <f>+entero!FJ33</f>
        <v>-34693.81402072763</v>
      </c>
      <c r="FK11" s="821">
        <f>+entero!FK33</f>
        <v>733.49104555288795</v>
      </c>
      <c r="FL11" s="1026">
        <f>+entero!FL33</f>
        <v>2.0704116335707963</v>
      </c>
      <c r="FM11" s="777"/>
      <c r="FN11" s="777"/>
      <c r="FO11" s="777"/>
      <c r="FP11" s="777"/>
      <c r="FQ11" s="777"/>
      <c r="FR11" s="777"/>
      <c r="FS11" s="777"/>
      <c r="FT11" s="777"/>
      <c r="FU11" s="778"/>
      <c r="FV11" s="778"/>
    </row>
    <row r="12" spans="1:178" x14ac:dyDescent="0.2">
      <c r="A12" s="3"/>
      <c r="B12" s="120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22700.134270163195</v>
      </c>
      <c r="FE12" s="1031">
        <f>+entero!FE34</f>
        <v>22202.628908473198</v>
      </c>
      <c r="FF12" s="821">
        <f>+entero!FF34</f>
        <v>22449.473509141593</v>
      </c>
      <c r="FG12" s="1082">
        <f>+entero!FG34</f>
        <v>22468.044819226998</v>
      </c>
      <c r="FH12" s="1082">
        <f>+entero!FH34</f>
        <v>22464.481298725197</v>
      </c>
      <c r="FI12" s="1082">
        <f>+entero!FI34</f>
        <v>22464.550898158595</v>
      </c>
      <c r="FJ12" s="1031">
        <f>+entero!FJ34</f>
        <v>22464.505827272595</v>
      </c>
      <c r="FK12" s="821">
        <f>+entero!FK34</f>
        <v>261.87691879939666</v>
      </c>
      <c r="FL12" s="896">
        <f>+entero!FL34</f>
        <v>1.1794860864402255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20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822"/>
      <c r="FG13" s="1083"/>
      <c r="FH13" s="1083"/>
      <c r="FI13" s="1083"/>
      <c r="FJ13" s="1032"/>
      <c r="FK13" s="822"/>
      <c r="FL13" s="897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20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82907.604870090014</v>
      </c>
      <c r="FE14" s="1031">
        <f>+entero!FE36</f>
        <v>83760.794593864091</v>
      </c>
      <c r="FF14" s="821">
        <f>+entero!FF36</f>
        <v>84420.553009654104</v>
      </c>
      <c r="FG14" s="1082">
        <f>+entero!FG36</f>
        <v>84400.122442844106</v>
      </c>
      <c r="FH14" s="1082">
        <f>+entero!FH36</f>
        <v>84231.14936614412</v>
      </c>
      <c r="FI14" s="1082">
        <f>+entero!FI36</f>
        <v>84397.2446492241</v>
      </c>
      <c r="FJ14" s="1031">
        <f>+entero!FJ36</f>
        <v>83809.509259814105</v>
      </c>
      <c r="FK14" s="821">
        <f>+entero!FK36</f>
        <v>48.714665950014023</v>
      </c>
      <c r="FL14" s="896">
        <f>+entero!FL36</f>
        <v>5.815926912611049E-2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20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146559.3699851</v>
      </c>
      <c r="FE15" s="1031">
        <f>+entero!FE37</f>
        <v>148008.24168733536</v>
      </c>
      <c r="FF15" s="821">
        <f>+entero!FF37</f>
        <v>149171.94720052538</v>
      </c>
      <c r="FG15" s="1082">
        <f>+entero!FG37</f>
        <v>148938.03016725538</v>
      </c>
      <c r="FH15" s="1082">
        <f>+entero!FH37</f>
        <v>148709.30286093542</v>
      </c>
      <c r="FI15" s="1082">
        <f>+entero!FI37</f>
        <v>148635.58201979537</v>
      </c>
      <c r="FJ15" s="1031">
        <f>+entero!FJ37</f>
        <v>148290.21967486537</v>
      </c>
      <c r="FK15" s="821">
        <f>+entero!FK37</f>
        <v>281.97798753000097</v>
      </c>
      <c r="FL15" s="896">
        <f>+entero!FL37</f>
        <v>0.1905150580233729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20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253458.98759193998</v>
      </c>
      <c r="FE16" s="1031">
        <f>+entero!FE38</f>
        <v>254833.33436477292</v>
      </c>
      <c r="FF16" s="821">
        <f>+entero!FF38</f>
        <v>255988.85052307294</v>
      </c>
      <c r="FG16" s="1082">
        <f>+entero!FG38</f>
        <v>255774.74093365291</v>
      </c>
      <c r="FH16" s="1082">
        <f>+entero!FH38</f>
        <v>255458.67035913296</v>
      </c>
      <c r="FI16" s="1082">
        <f>+entero!FI38</f>
        <v>255391.5204152129</v>
      </c>
      <c r="FJ16" s="1031">
        <f>+entero!FJ38</f>
        <v>255140.40236375292</v>
      </c>
      <c r="FK16" s="821">
        <f>+entero!FK38</f>
        <v>307.06799897999736</v>
      </c>
      <c r="FL16" s="896">
        <f>+entero!FL38</f>
        <v>0.12049757922974662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823"/>
      <c r="FG17" s="1084"/>
      <c r="FH17" s="1084"/>
      <c r="FI17" s="1084"/>
      <c r="FJ17" s="1033"/>
      <c r="FK17" s="823"/>
      <c r="FL17" s="837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20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88.813228794556622</v>
      </c>
      <c r="FE18" s="1034">
        <f>+entero!FE40</f>
        <v>89.047748456552526</v>
      </c>
      <c r="FF18" s="1179">
        <f>+entero!FF40</f>
        <v>89.160811795743712</v>
      </c>
      <c r="FG18" s="1085">
        <f>+entero!FG40</f>
        <v>89.130386428606215</v>
      </c>
      <c r="FH18" s="1085">
        <f>+entero!FH40</f>
        <v>89.127170718352502</v>
      </c>
      <c r="FI18" s="1085">
        <f>+entero!FI40</f>
        <v>89.316211563592518</v>
      </c>
      <c r="FJ18" s="1034">
        <f>+entero!FJ40</f>
        <v>89.273756039183979</v>
      </c>
      <c r="FK18" s="1147">
        <f>+entero!FK40</f>
        <v>0.22600758263145337</v>
      </c>
      <c r="FL18" s="838">
        <f>+entero!FL40</f>
        <v>0.25380493785502639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20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85.188955605870277</v>
      </c>
      <c r="FE19" s="1034">
        <f>+entero!FE41</f>
        <v>85.385373982133714</v>
      </c>
      <c r="FF19" s="1179">
        <f>+entero!FF41</f>
        <v>85.522030997348494</v>
      </c>
      <c r="FG19" s="1085">
        <f>+entero!FG41</f>
        <v>85.474425486379175</v>
      </c>
      <c r="FH19" s="1085">
        <f>+entero!FH41</f>
        <v>85.461315373711415</v>
      </c>
      <c r="FI19" s="1085">
        <f>+entero!FI41</f>
        <v>85.543861479048743</v>
      </c>
      <c r="FJ19" s="1034">
        <f>+entero!FJ41</f>
        <v>85.52247909616348</v>
      </c>
      <c r="FK19" s="1147">
        <f>+entero!FK41</f>
        <v>0.13710511402976522</v>
      </c>
      <c r="FL19" s="838">
        <f>+entero!FL41</f>
        <v>0.16057213037264847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20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4">
        <f>+entero!FE42</f>
        <v>88.073313388539418</v>
      </c>
      <c r="FF20" s="1180">
        <f>+entero!FF42</f>
        <v>88.143720466686332</v>
      </c>
      <c r="FG20" s="1086">
        <f>+entero!FG42</f>
        <v>88.115982574261835</v>
      </c>
      <c r="FH20" s="1086">
        <f>+entero!FH42</f>
        <v>88.118053064505503</v>
      </c>
      <c r="FI20" s="1086">
        <f>+entero!FI42</f>
        <v>88.16722980088737</v>
      </c>
      <c r="FJ20" s="1124">
        <f>+entero!FJ42</f>
        <v>88.177157106264175</v>
      </c>
      <c r="FK20" s="1154">
        <f>+entero!FK42</f>
        <v>0.10384371772475731</v>
      </c>
      <c r="FL20" s="839">
        <f>+entero!FL42</f>
        <v>0.11790599641306333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</sheetData>
  <mergeCells count="16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F3:FJ3"/>
    <mergeCell ref="FD3:F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6" width="8.28515625" style="787" customWidth="1"/>
    <col min="167" max="176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5" t="str">
        <f>+entero!FF3</f>
        <v>Semana 2</v>
      </c>
      <c r="FG3" s="1226"/>
      <c r="FH3" s="1226"/>
      <c r="FI3" s="1226"/>
      <c r="FJ3" s="1227"/>
      <c r="FK3" s="1223" t="s">
        <v>296</v>
      </c>
      <c r="FL3" s="1224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143"/>
      <c r="FG5" s="1092"/>
      <c r="FH5" s="1092"/>
      <c r="FI5" s="1092"/>
      <c r="FJ5" s="1093"/>
      <c r="FK5" s="736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5198.1158892128278</v>
      </c>
      <c r="FE6" s="1036">
        <f>+entero!FE44</f>
        <v>5216.2395043731776</v>
      </c>
      <c r="FF6" s="947">
        <f>+entero!FF44</f>
        <v>5216.2395043731776</v>
      </c>
      <c r="FG6" s="1089">
        <f>+entero!FG44</f>
        <v>5216.2395043731776</v>
      </c>
      <c r="FH6" s="1089">
        <f>+entero!FH44</f>
        <v>5216.2395043731776</v>
      </c>
      <c r="FI6" s="1089">
        <f>+entero!FI44</f>
        <v>5216.2395043731776</v>
      </c>
      <c r="FJ6" s="1036">
        <f>+entero!FJ44</f>
        <v>5220.9291545189499</v>
      </c>
      <c r="FK6" s="1162">
        <f>+entero!FK44</f>
        <v>4.6896501457722479</v>
      </c>
      <c r="FL6" s="898">
        <f>+entero!FL44</f>
        <v>8.9904808662266203E-2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5183.3177842565601</v>
      </c>
      <c r="FE7" s="1028">
        <f>+entero!FE45</f>
        <v>5199.3527696793008</v>
      </c>
      <c r="FF7" s="745">
        <f>+entero!FF45</f>
        <v>5199.3527696793008</v>
      </c>
      <c r="FG7" s="459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1028">
        <f>+entero!FJ45</f>
        <v>5199.3527696793008</v>
      </c>
      <c r="FK7" s="947"/>
      <c r="FL7" s="895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35557.560000000005</v>
      </c>
      <c r="FE8" s="1028">
        <f>+entero!FE46</f>
        <v>35667.560000000005</v>
      </c>
      <c r="FF8" s="745">
        <f>+entero!FF46</f>
        <v>35667.560000000005</v>
      </c>
      <c r="FG8" s="459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1028">
        <f>+entero!FJ46</f>
        <v>35667.560000000005</v>
      </c>
      <c r="FK8" s="947"/>
      <c r="FL8" s="895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745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28">
        <f>+entero!FJ47</f>
        <v>0</v>
      </c>
      <c r="FK9" s="745"/>
      <c r="FL9" s="920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14.798104956267448</v>
      </c>
      <c r="FE10" s="1028">
        <f>+entero!FE48</f>
        <v>16.886734693876772</v>
      </c>
      <c r="FF10" s="745">
        <f>+entero!FF48</f>
        <v>16.886734693876772</v>
      </c>
      <c r="FG10" s="459">
        <f>+entero!FG48</f>
        <v>16.886734693876772</v>
      </c>
      <c r="FH10" s="459">
        <f>+entero!FH48</f>
        <v>16.886734693876772</v>
      </c>
      <c r="FI10" s="459">
        <f>+entero!FI48</f>
        <v>16.886734693876772</v>
      </c>
      <c r="FJ10" s="1028">
        <f>+entero!FJ48</f>
        <v>21.576384839649368</v>
      </c>
      <c r="FK10" s="969">
        <f>+entero!FK48</f>
        <v>4.6896501457725961</v>
      </c>
      <c r="FL10" s="895">
        <f>+entero!FL48</f>
        <v>27.771207582677842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101.5149999999947</v>
      </c>
      <c r="FE11" s="1028">
        <f>+entero!FE49</f>
        <v>115.84299999999466</v>
      </c>
      <c r="FF11" s="745">
        <f>+entero!FF49</f>
        <v>115.84299999999466</v>
      </c>
      <c r="FG11" s="459">
        <f>+entero!FG49</f>
        <v>115.84299999999466</v>
      </c>
      <c r="FH11" s="459">
        <f>+entero!FH49</f>
        <v>115.84299999999466</v>
      </c>
      <c r="FI11" s="459">
        <f>+entero!FI49</f>
        <v>115.84299999999466</v>
      </c>
      <c r="FJ11" s="1028">
        <f>+entero!FJ49</f>
        <v>148.01399999999467</v>
      </c>
      <c r="FK11" s="745">
        <f>+entero!FK49</f>
        <v>32.171000000000006</v>
      </c>
      <c r="FL11" s="895">
        <f>+entero!FL49</f>
        <v>27.771207582677839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61.588000000000015</v>
      </c>
      <c r="FE12" s="1028">
        <f>+entero!FE50</f>
        <v>75.915999999999968</v>
      </c>
      <c r="FF12" s="745">
        <f>+entero!FF50</f>
        <v>75.915999999999968</v>
      </c>
      <c r="FG12" s="459">
        <f>+entero!FG50</f>
        <v>75.915999999999968</v>
      </c>
      <c r="FH12" s="459">
        <f>+entero!FH50</f>
        <v>75.915999999999968</v>
      </c>
      <c r="FI12" s="459">
        <f>+entero!FI50</f>
        <v>75.915999999999968</v>
      </c>
      <c r="FJ12" s="1028">
        <f>+entero!FJ50</f>
        <v>108.08699999999999</v>
      </c>
      <c r="FK12" s="745">
        <f>+entero!FK50</f>
        <v>32.171000000000021</v>
      </c>
      <c r="FL12" s="914">
        <f>+entero!FL50</f>
        <v>42.377101006375511</v>
      </c>
      <c r="FM12" s="777"/>
      <c r="FN12" s="777"/>
      <c r="FO12" s="777"/>
      <c r="FP12" s="777"/>
      <c r="FQ12" s="777"/>
      <c r="FR12" s="777"/>
      <c r="FS12" s="777"/>
      <c r="FT12" s="777"/>
    </row>
    <row r="13" spans="1:176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745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28">
        <f>+entero!FJ51</f>
        <v>0</v>
      </c>
      <c r="FK13" s="745"/>
      <c r="FL13" s="914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57.499757472303209</v>
      </c>
      <c r="FE14" s="1061">
        <f>+entero!FE52</f>
        <v>0</v>
      </c>
      <c r="FF14" s="1181">
        <f>+entero!FF52</f>
        <v>0</v>
      </c>
      <c r="FG14" s="1090">
        <f>+entero!FG52</f>
        <v>0</v>
      </c>
      <c r="FH14" s="1090">
        <f>+entero!FH52</f>
        <v>0</v>
      </c>
      <c r="FI14" s="1090">
        <f>+entero!FI52</f>
        <v>0</v>
      </c>
      <c r="FJ14" s="1061">
        <f>+entero!FJ52</f>
        <v>0</v>
      </c>
      <c r="FK14" s="745"/>
      <c r="FL14" s="914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57.499757472303209</v>
      </c>
      <c r="FE15" s="1061">
        <f>+entero!FE53</f>
        <v>0</v>
      </c>
      <c r="FF15" s="1181">
        <f>+entero!FF53</f>
        <v>0</v>
      </c>
      <c r="FG15" s="1090">
        <f>+entero!FG53</f>
        <v>0</v>
      </c>
      <c r="FH15" s="1090">
        <f>+entero!FH53</f>
        <v>0</v>
      </c>
      <c r="FI15" s="1090">
        <f>+entero!FI53</f>
        <v>0</v>
      </c>
      <c r="FJ15" s="1061">
        <f>+entero!FJ53</f>
        <v>0</v>
      </c>
      <c r="FK15" s="745"/>
      <c r="FL15" s="914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195.397266</v>
      </c>
      <c r="FE16" s="1061">
        <f>+entero!FE54</f>
        <v>0</v>
      </c>
      <c r="FF16" s="1181">
        <f>+entero!FF54</f>
        <v>0</v>
      </c>
      <c r="FG16" s="1090">
        <f>+entero!FG54</f>
        <v>0</v>
      </c>
      <c r="FH16" s="1090">
        <f>+entero!FH54</f>
        <v>0</v>
      </c>
      <c r="FI16" s="1090">
        <f>+entero!FI54</f>
        <v>0</v>
      </c>
      <c r="FJ16" s="1061">
        <f>+entero!FJ54</f>
        <v>0</v>
      </c>
      <c r="FK16" s="745"/>
      <c r="FL16" s="914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29.016191000000003</v>
      </c>
      <c r="FE17" s="1061">
        <f>+entero!FE55</f>
        <v>0</v>
      </c>
      <c r="FF17" s="1181">
        <f>+entero!FF55</f>
        <v>0</v>
      </c>
      <c r="FG17" s="1090">
        <f>+entero!FG55</f>
        <v>0</v>
      </c>
      <c r="FH17" s="1090">
        <f>+entero!FH55</f>
        <v>0</v>
      </c>
      <c r="FI17" s="1090">
        <f>+entero!FI55</f>
        <v>0</v>
      </c>
      <c r="FJ17" s="1061">
        <f>+entero!FJ55</f>
        <v>0</v>
      </c>
      <c r="FK17" s="745"/>
      <c r="FL17" s="914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181">
        <f>+entero!FF56</f>
        <v>0</v>
      </c>
      <c r="FG18" s="1090">
        <f>+entero!FG56</f>
        <v>0</v>
      </c>
      <c r="FH18" s="1090">
        <f>+entero!FH56</f>
        <v>0</v>
      </c>
      <c r="FI18" s="1090">
        <f>+entero!FI56</f>
        <v>0</v>
      </c>
      <c r="FJ18" s="1061">
        <f>+entero!FJ56</f>
        <v>0</v>
      </c>
      <c r="FK18" s="745"/>
      <c r="FL18" s="914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181">
        <f>+entero!FF57</f>
        <v>0</v>
      </c>
      <c r="FG19" s="1090">
        <f>+entero!FG57</f>
        <v>0</v>
      </c>
      <c r="FH19" s="1090">
        <f>+entero!FH57</f>
        <v>0</v>
      </c>
      <c r="FI19" s="1090">
        <f>+entero!FI57</f>
        <v>0</v>
      </c>
      <c r="FJ19" s="1061">
        <f>+entero!FJ57</f>
        <v>0</v>
      </c>
      <c r="FK19" s="745"/>
      <c r="FL19" s="914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063">
        <f>+entero!FD58</f>
        <v>0</v>
      </c>
      <c r="FE20" s="1125">
        <f>+entero!FE58</f>
        <v>0</v>
      </c>
      <c r="FF20" s="1182">
        <f>+entero!FF58</f>
        <v>0</v>
      </c>
      <c r="FG20" s="1091">
        <f>+entero!FG58</f>
        <v>0</v>
      </c>
      <c r="FH20" s="1091">
        <f>+entero!FH58</f>
        <v>0</v>
      </c>
      <c r="FI20" s="1091">
        <f>+entero!FI58</f>
        <v>0</v>
      </c>
      <c r="FJ20" s="1125">
        <f>+entero!FJ58</f>
        <v>0</v>
      </c>
      <c r="FK20" s="1126"/>
      <c r="FL20" s="1127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</sheetData>
  <mergeCells count="159">
    <mergeCell ref="BW3:BW4"/>
    <mergeCell ref="BT3:BT4"/>
    <mergeCell ref="FC3:FC4"/>
    <mergeCell ref="FF3:FJ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CA3:CA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FD3:FD4"/>
    <mergeCell ref="ER3:ER4"/>
    <mergeCell ref="ES3:ES4"/>
    <mergeCell ref="DO3:DO4"/>
    <mergeCell ref="DD3:DD4"/>
    <mergeCell ref="EZ3:EZ4"/>
    <mergeCell ref="FK3:FL3"/>
    <mergeCell ref="EW3:EW4"/>
    <mergeCell ref="DI3:DI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T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6" width="9" style="787" customWidth="1"/>
    <col min="167" max="176" width="11.42578125" style="168"/>
  </cols>
  <sheetData>
    <row r="1" spans="1:175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5" t="str">
        <f>+entero!FF3</f>
        <v>Semana 2</v>
      </c>
      <c r="FG3" s="1226"/>
      <c r="FH3" s="1226"/>
      <c r="FI3" s="1226"/>
      <c r="FJ3" s="1227"/>
      <c r="FK3" s="1223" t="s">
        <v>294</v>
      </c>
      <c r="FL3" s="1224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7"/>
      <c r="DI4" s="1230"/>
      <c r="DJ4" s="1230"/>
      <c r="DK4" s="1230"/>
      <c r="DL4" s="123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151">
        <f>+entero!FF4</f>
        <v>44536</v>
      </c>
      <c r="FG4" s="1130">
        <f>+entero!FG4</f>
        <v>44537</v>
      </c>
      <c r="FH4" s="1130">
        <f>+entero!FH4</f>
        <v>44538</v>
      </c>
      <c r="FI4" s="1130">
        <f>+entero!FI4</f>
        <v>44539</v>
      </c>
      <c r="FJ4" s="108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93"/>
      <c r="FF5" s="1143"/>
      <c r="FG5" s="1092"/>
      <c r="FH5" s="1092"/>
      <c r="FI5" s="1092"/>
      <c r="FJ5" s="1093"/>
      <c r="FK5" s="736"/>
      <c r="FL5" s="826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30394.094925010922</v>
      </c>
      <c r="FE6" s="1037">
        <f>+entero!FE60</f>
        <v>30463.850555060912</v>
      </c>
      <c r="FF6" s="464">
        <f>+entero!FF60</f>
        <v>30537.809521916606</v>
      </c>
      <c r="FG6" s="841">
        <f>+entero!FG60</f>
        <v>30509.359962929717</v>
      </c>
      <c r="FH6" s="841">
        <f>+entero!FH60</f>
        <v>30467.427518272285</v>
      </c>
      <c r="FI6" s="841">
        <f>+entero!FI60</f>
        <v>30427.500244622141</v>
      </c>
      <c r="FJ6" s="1037">
        <f>+entero!FJ60</f>
        <v>30402.988621234377</v>
      </c>
      <c r="FK6" s="464">
        <f>+entero!FK60</f>
        <v>-60.861933826534369</v>
      </c>
      <c r="FL6" s="901">
        <f>+entero!FL60</f>
        <v>-0.19978411368757015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85.579963816032389</v>
      </c>
      <c r="FE7" s="1038">
        <f>+entero!FE61</f>
        <v>85.621775537701083</v>
      </c>
      <c r="FF7" s="899">
        <f>+entero!FF61</f>
        <v>85.666165811047492</v>
      </c>
      <c r="FG7" s="844">
        <f>+entero!FG61</f>
        <v>85.627844143450218</v>
      </c>
      <c r="FH7" s="844">
        <f>+entero!FH61</f>
        <v>85.627478225344163</v>
      </c>
      <c r="FI7" s="844">
        <f>+entero!FI61</f>
        <v>85.647481362511641</v>
      </c>
      <c r="FJ7" s="1038">
        <f>+entero!FJ61</f>
        <v>85.676493912250464</v>
      </c>
      <c r="FK7" s="487">
        <f>+entero!FK61</f>
        <v>5.471837454938111E-2</v>
      </c>
      <c r="FL7" s="901">
        <f>+entero!FL61</f>
        <v>0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30323.045686465015</v>
      </c>
      <c r="FE8" s="1037">
        <f>+entero!FE62</f>
        <v>30388.464883910048</v>
      </c>
      <c r="FF8" s="464">
        <f>+entero!FF62</f>
        <v>30462.423850765739</v>
      </c>
      <c r="FG8" s="841">
        <f>+entero!FG62</f>
        <v>30433.97429177885</v>
      </c>
      <c r="FH8" s="841">
        <f>+entero!FH62</f>
        <v>30392.041847121422</v>
      </c>
      <c r="FI8" s="841">
        <f>+entero!FI62</f>
        <v>30352.114573471274</v>
      </c>
      <c r="FJ8" s="1037">
        <f>+entero!FJ62</f>
        <v>30322.91329993774</v>
      </c>
      <c r="FK8" s="464">
        <f>+entero!FK62</f>
        <v>-65.551583972308435</v>
      </c>
      <c r="FL8" s="901">
        <f>+entero!FL62</f>
        <v>-0.21571206121378117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85.543076990699063</v>
      </c>
      <c r="FE9" s="1038">
        <f>+entero!FE63</f>
        <v>85.58279379716673</v>
      </c>
      <c r="FF9" s="899">
        <f>+entero!FF63</f>
        <v>85.62736518497347</v>
      </c>
      <c r="FG9" s="844">
        <f>+entero!FG63</f>
        <v>85.588899992830974</v>
      </c>
      <c r="FH9" s="844">
        <f>+entero!FH63</f>
        <v>85.588485973054134</v>
      </c>
      <c r="FI9" s="844">
        <f>+entero!FI63</f>
        <v>85.60854125302177</v>
      </c>
      <c r="FJ9" s="1038">
        <f>+entero!FJ63</f>
        <v>85.635225261129463</v>
      </c>
      <c r="FK9" s="487">
        <f>+entero!FK63</f>
        <v>5.243146396273346E-2</v>
      </c>
      <c r="FL9" s="901">
        <f>+entero!FL63</f>
        <v>0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260"/>
      <c r="FG10" s="842"/>
      <c r="FH10" s="842"/>
      <c r="FI10" s="842"/>
      <c r="FJ10" s="1039"/>
      <c r="FK10" s="260"/>
      <c r="FL10" s="901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5461.3280885276981</v>
      </c>
      <c r="FE11" s="1040">
        <f>+entero!FE65</f>
        <v>5450.7768706580318</v>
      </c>
      <c r="FF11" s="900">
        <f>+entero!FF65</f>
        <v>5452.467945019549</v>
      </c>
      <c r="FG11" s="843">
        <f>+entero!FG65</f>
        <v>5452.2514797075955</v>
      </c>
      <c r="FH11" s="843">
        <f>+entero!FH65</f>
        <v>5431.7618189889372</v>
      </c>
      <c r="FI11" s="843">
        <f>+entero!FI65</f>
        <v>5425.8353072921454</v>
      </c>
      <c r="FJ11" s="1040">
        <f>+entero!FJ65</f>
        <v>5347.564450967071</v>
      </c>
      <c r="FK11" s="900">
        <f>+entero!FK65</f>
        <v>-103.21241969096081</v>
      </c>
      <c r="FL11" s="901">
        <f>+entero!FL65</f>
        <v>-1.8935359516651935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75.2442127575965</v>
      </c>
      <c r="FE12" s="1038">
        <f>+entero!FE66</f>
        <v>75.466377509987325</v>
      </c>
      <c r="FF12" s="899">
        <f>+entero!FF66</f>
        <v>75.535986195479978</v>
      </c>
      <c r="FG12" s="844">
        <f>+entero!FG66</f>
        <v>75.472279616121355</v>
      </c>
      <c r="FH12" s="844">
        <f>+entero!FH66</f>
        <v>75.421778024562599</v>
      </c>
      <c r="FI12" s="844">
        <f>+entero!FI66</f>
        <v>75.775053607614169</v>
      </c>
      <c r="FJ12" s="1038">
        <f>+entero!FJ66</f>
        <v>75.49465478896839</v>
      </c>
      <c r="FK12" s="487">
        <f>+entero!FK66</f>
        <v>2.8277278981065024E-2</v>
      </c>
      <c r="FL12" s="901">
        <f>+entero!FL66</f>
        <v>0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40">
        <f>+entero!FJ67</f>
        <v>0</v>
      </c>
      <c r="FK13" s="487">
        <f>+entero!FK67</f>
        <v>0</v>
      </c>
      <c r="FL13" s="901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9278.68296137172</v>
      </c>
      <c r="FE14" s="1040">
        <f>+entero!FE68</f>
        <v>9365.5170690191371</v>
      </c>
      <c r="FF14" s="900">
        <f>+entero!FF68</f>
        <v>9438.9787450249678</v>
      </c>
      <c r="FG14" s="843">
        <f>+entero!FG68</f>
        <v>9407.8582688646165</v>
      </c>
      <c r="FH14" s="843">
        <f>+entero!FH68</f>
        <v>9399.1477397654926</v>
      </c>
      <c r="FI14" s="843">
        <f>+entero!FI68</f>
        <v>9364.1891210745307</v>
      </c>
      <c r="FJ14" s="1040">
        <f>+entero!FJ68</f>
        <v>9399.5204686663637</v>
      </c>
      <c r="FK14" s="900">
        <f>+entero!FK68</f>
        <v>34.003399647226615</v>
      </c>
      <c r="FL14" s="901">
        <f>+entero!FL68</f>
        <v>0.36307017964559468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80.468272543492617</v>
      </c>
      <c r="FE15" s="1038">
        <f>+entero!FE69</f>
        <v>80.610656698327759</v>
      </c>
      <c r="FF15" s="899">
        <f>+entero!FF69</f>
        <v>80.777918671737098</v>
      </c>
      <c r="FG15" s="844">
        <f>+entero!FG69</f>
        <v>80.693304404985582</v>
      </c>
      <c r="FH15" s="844">
        <f>+entero!FH69</f>
        <v>80.672418788543467</v>
      </c>
      <c r="FI15" s="844">
        <f>+entero!FI69</f>
        <v>80.587694087119729</v>
      </c>
      <c r="FJ15" s="1038">
        <f>+entero!FJ69</f>
        <v>80.646715822643174</v>
      </c>
      <c r="FK15" s="899">
        <f>+entero!FK69</f>
        <v>3.6059124315414692E-2</v>
      </c>
      <c r="FL15" s="901">
        <f>+entero!FL69</f>
        <v>0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40">
        <f>+entero!FJ70</f>
        <v>0</v>
      </c>
      <c r="FK16" s="487">
        <f>+entero!FK70</f>
        <v>0</v>
      </c>
      <c r="FL16" s="901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14672.253331931484</v>
      </c>
      <c r="FE17" s="1040">
        <f>+entero!FE71</f>
        <v>14668.035607249267</v>
      </c>
      <c r="FF17" s="900">
        <f>+entero!FF71</f>
        <v>14658.750271438772</v>
      </c>
      <c r="FG17" s="843">
        <f>+entero!FG71</f>
        <v>14670.300334876087</v>
      </c>
      <c r="FH17" s="843">
        <f>+entero!FH71</f>
        <v>14659.75644532361</v>
      </c>
      <c r="FI17" s="843">
        <f>+entero!FI71</f>
        <v>14661.617612437311</v>
      </c>
      <c r="FJ17" s="1040">
        <f>+entero!FJ71</f>
        <v>14684.24675896501</v>
      </c>
      <c r="FK17" s="899">
        <f>+entero!FK71</f>
        <v>16.211151715742744</v>
      </c>
      <c r="FL17" s="901">
        <f>+entero!FL71</f>
        <v>0.11052026426586281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92.945721039593707</v>
      </c>
      <c r="FE18" s="1038">
        <f>+entero!FE72</f>
        <v>92.750123321144756</v>
      </c>
      <c r="FF18" s="899">
        <f>+entero!FF72</f>
        <v>92.748990630258106</v>
      </c>
      <c r="FG18" s="844">
        <f>+entero!FG72</f>
        <v>92.754727371654283</v>
      </c>
      <c r="FH18" s="844">
        <f>+entero!FH72</f>
        <v>92.769308529154273</v>
      </c>
      <c r="FI18" s="844">
        <f>+entero!FI72</f>
        <v>92.77040695818738</v>
      </c>
      <c r="FJ18" s="1038">
        <f>+entero!FJ72</f>
        <v>92.821198625469663</v>
      </c>
      <c r="FK18" s="487">
        <f>+entero!FK72</f>
        <v>7.1075304324907052E-2</v>
      </c>
      <c r="FL18" s="901">
        <f>+entero!FL72</f>
        <v>0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40">
        <f>+entero!FJ73</f>
        <v>0</v>
      </c>
      <c r="FK19" s="487">
        <f>+entero!FK73</f>
        <v>0</v>
      </c>
      <c r="FL19" s="901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910.78130463411094</v>
      </c>
      <c r="FE20" s="1040">
        <f>+entero!FE74</f>
        <v>904.13533698361323</v>
      </c>
      <c r="FF20" s="900">
        <f>+entero!FF74</f>
        <v>912.22688928244702</v>
      </c>
      <c r="FG20" s="843">
        <f>+entero!FG74</f>
        <v>903.56420833055199</v>
      </c>
      <c r="FH20" s="843">
        <f>+entero!FH74</f>
        <v>901.37584304337986</v>
      </c>
      <c r="FI20" s="843">
        <f>+entero!FI74</f>
        <v>900.4725326672866</v>
      </c>
      <c r="FJ20" s="1040">
        <f>+entero!FJ74</f>
        <v>891.58162133929818</v>
      </c>
      <c r="FK20" s="899">
        <f>+entero!FK74</f>
        <v>-12.553715644315048</v>
      </c>
      <c r="FL20" s="901">
        <f>+entero!FL74</f>
        <v>-1.3884774912345423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76.581797009188818</v>
      </c>
      <c r="FE21" s="1038">
        <f>+entero!FE75</f>
        <v>76.342928129541207</v>
      </c>
      <c r="FF21" s="899">
        <f>+entero!FF75</f>
        <v>76.635189826251221</v>
      </c>
      <c r="FG21" s="844">
        <f>+entero!FG75</f>
        <v>76.273200657348355</v>
      </c>
      <c r="FH21" s="844">
        <f>+entero!FH75</f>
        <v>76.364686311809848</v>
      </c>
      <c r="FI21" s="844">
        <f>+entero!FI75</f>
        <v>76.340643213037978</v>
      </c>
      <c r="FJ21" s="1038">
        <f>+entero!FJ75</f>
        <v>76.053751127511816</v>
      </c>
      <c r="FK21" s="899">
        <f>+entero!FK75</f>
        <v>-0.28917700202939045</v>
      </c>
      <c r="FL21" s="901">
        <f>+entero!FL75</f>
        <v>0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260"/>
      <c r="FG22" s="842"/>
      <c r="FH22" s="842"/>
      <c r="FI22" s="842"/>
      <c r="FJ22" s="1039"/>
      <c r="FK22" s="260"/>
      <c r="FL22" s="901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3874.7178365623554</v>
      </c>
      <c r="FE23" s="1037">
        <f>+entero!FE77</f>
        <v>3971.7380580386121</v>
      </c>
      <c r="FF23" s="464">
        <f>+entero!FF77</f>
        <v>4103.0390723362971</v>
      </c>
      <c r="FG23" s="841">
        <f>+entero!FG77</f>
        <v>4070.1127907689743</v>
      </c>
      <c r="FH23" s="841">
        <f>+entero!FH77</f>
        <v>4067.1708517222278</v>
      </c>
      <c r="FI23" s="841">
        <f>+entero!FI77</f>
        <v>4030.6774081044427</v>
      </c>
      <c r="FJ23" s="1037">
        <f>+entero!FJ77</f>
        <v>4036.492755573428</v>
      </c>
      <c r="FK23" s="464">
        <f>+entero!FK77</f>
        <v>64.754697534815932</v>
      </c>
      <c r="FL23" s="901">
        <f>+entero!FL77</f>
        <v>1.630386913451038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2126.7033322198249</v>
      </c>
      <c r="FE24" s="1037">
        <f>+entero!FE78</f>
        <v>2266.7047109326531</v>
      </c>
      <c r="FF24" s="464">
        <f>+entero!FF78</f>
        <v>2386.6297894830905</v>
      </c>
      <c r="FG24" s="841">
        <f>+entero!FG78</f>
        <v>2344.1453044390669</v>
      </c>
      <c r="FH24" s="841">
        <f>+entero!FH78</f>
        <v>2334.2988079233241</v>
      </c>
      <c r="FI24" s="841">
        <f>+entero!FI78</f>
        <v>2298.8369772793003</v>
      </c>
      <c r="FJ24" s="1037">
        <f>+entero!FJ78</f>
        <v>2294.9765869265302</v>
      </c>
      <c r="FK24" s="464">
        <f>+entero!FK78</f>
        <v>28.271875993877075</v>
      </c>
      <c r="FL24" s="901">
        <f>+entero!FL78</f>
        <v>1.2472677123543099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547.99374928862972</v>
      </c>
      <c r="FE25" s="1037">
        <f>+entero!FE79</f>
        <v>547.99027462099127</v>
      </c>
      <c r="FF25" s="464">
        <f>+entero!FF79</f>
        <v>547.99248476239063</v>
      </c>
      <c r="FG25" s="841">
        <f>+entero!FG79</f>
        <v>557.75287601603509</v>
      </c>
      <c r="FH25" s="841">
        <f>+entero!FH79</f>
        <v>557.75287601603509</v>
      </c>
      <c r="FI25" s="841">
        <f>+entero!FI79</f>
        <v>557.75287601603509</v>
      </c>
      <c r="FJ25" s="1037">
        <f>+entero!FJ79</f>
        <v>557.75287601603509</v>
      </c>
      <c r="FK25" s="464">
        <f>+entero!FK79</f>
        <v>9.7626013950438164</v>
      </c>
      <c r="FL25" s="901">
        <f>+entero!FL79</f>
        <v>1.7815282217911554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735.30827727390079</v>
      </c>
      <c r="FE26" s="1037">
        <f>+entero!FE80</f>
        <v>692.34085714496791</v>
      </c>
      <c r="FF26" s="464">
        <f>+entero!FF80</f>
        <v>703.70837958081631</v>
      </c>
      <c r="FG26" s="841">
        <f>+entero!FG80</f>
        <v>702.21083666387176</v>
      </c>
      <c r="FH26" s="841">
        <f>+entero!FH80</f>
        <v>709.1171220428688</v>
      </c>
      <c r="FI26" s="841">
        <f>+entero!FI80</f>
        <v>708.07997982910786</v>
      </c>
      <c r="FJ26" s="1037">
        <f>+entero!FJ80</f>
        <v>717.75744550086301</v>
      </c>
      <c r="FK26" s="464">
        <f>+entero!FK80</f>
        <v>25.416588355895101</v>
      </c>
      <c r="FL26" s="901">
        <f>+entero!FL80</f>
        <v>3.6711091211208373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464.71247777999997</v>
      </c>
      <c r="FE27" s="1037">
        <f>+entero!FE81</f>
        <v>464.70221533999995</v>
      </c>
      <c r="FF27" s="464">
        <f>+entero!FF81</f>
        <v>464.70841851000006</v>
      </c>
      <c r="FG27" s="841">
        <f>+entero!FG81</f>
        <v>466.00377365000008</v>
      </c>
      <c r="FH27" s="841">
        <f>+entero!FH81</f>
        <v>466.0020457399998</v>
      </c>
      <c r="FI27" s="841">
        <f>+entero!FI81</f>
        <v>466.00757498000002</v>
      </c>
      <c r="FJ27" s="1037">
        <f>+entero!FJ81</f>
        <v>466.00584713000001</v>
      </c>
      <c r="FK27" s="1153">
        <f>+entero!FK81</f>
        <v>1.303631790000054</v>
      </c>
      <c r="FL27" s="901">
        <f>+entero!FL81</f>
        <v>0.28053057355154853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1514.823049440774</v>
      </c>
      <c r="FE28" s="1037">
        <f>+entero!FE82</f>
        <v>1608.7861670387401</v>
      </c>
      <c r="FF28" s="464">
        <f>+entero!FF82</f>
        <v>1742.4990137358275</v>
      </c>
      <c r="FG28" s="841">
        <f>+entero!FG82</f>
        <v>1693.7321302648497</v>
      </c>
      <c r="FH28" s="841">
        <f>+entero!FH82</f>
        <v>1680.773554141655</v>
      </c>
      <c r="FI28" s="841">
        <f>+entero!FI82</f>
        <v>1640.6311882510111</v>
      </c>
      <c r="FJ28" s="1037">
        <f>+entero!FJ82</f>
        <v>1649.0181264573016</v>
      </c>
      <c r="FK28" s="464">
        <f>+entero!FK82</f>
        <v>40.231959418561473</v>
      </c>
      <c r="FL28" s="901">
        <f>+entero!FL82</f>
        <v>2.5007648774489168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1179.5800430568731</v>
      </c>
      <c r="FE29" s="1037">
        <f>+entero!FE83</f>
        <v>1315.7365166437723</v>
      </c>
      <c r="FF29" s="464">
        <f>+entero!FF83</f>
        <v>1438.549477165011</v>
      </c>
      <c r="FG29" s="841">
        <f>+entero!FG83</f>
        <v>1392.2292273309779</v>
      </c>
      <c r="FH29" s="841">
        <f>+entero!FH83</f>
        <v>1372.0968107787862</v>
      </c>
      <c r="FI29" s="841">
        <f>+entero!FI83</f>
        <v>1331.7991558919032</v>
      </c>
      <c r="FJ29" s="1037">
        <f>+entero!FJ83</f>
        <v>1329.9739453864386</v>
      </c>
      <c r="FK29" s="464">
        <f>+entero!FK83</f>
        <v>14.237428742666225</v>
      </c>
      <c r="FL29" s="901">
        <f>+entero!FL83</f>
        <v>1.0820881356233516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335.24300638390088</v>
      </c>
      <c r="FE30" s="1037">
        <f>+entero!FE84</f>
        <v>293.0496503949679</v>
      </c>
      <c r="FF30" s="464">
        <f>+entero!FF84</f>
        <v>303.94953657081641</v>
      </c>
      <c r="FG30" s="841">
        <f>+entero!FG84</f>
        <v>301.50290293387178</v>
      </c>
      <c r="FH30" s="841">
        <f>+entero!FH84</f>
        <v>308.67674336286893</v>
      </c>
      <c r="FI30" s="841">
        <f>+entero!FI84</f>
        <v>308.83203235910787</v>
      </c>
      <c r="FJ30" s="1037">
        <f>+entero!FJ84</f>
        <v>319.04418107086303</v>
      </c>
      <c r="FK30" s="464">
        <f>+entero!FK84</f>
        <v>25.994530675895135</v>
      </c>
      <c r="FL30" s="901">
        <f>+entero!FL84</f>
        <v>8.870350345363013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464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7">
        <f>+entero!FJ85</f>
        <v>0</v>
      </c>
      <c r="FK31" s="464">
        <f>+entero!FK85</f>
        <v>0</v>
      </c>
      <c r="FL31" s="901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28771.293641617529</v>
      </c>
      <c r="FE32" s="1037">
        <f>+entero!FE86</f>
        <v>28694.943297062568</v>
      </c>
      <c r="FF32" s="464">
        <f>+entero!FF86</f>
        <v>28663.181065176257</v>
      </c>
      <c r="FG32" s="841">
        <f>+entero!FG86</f>
        <v>28648.881643982393</v>
      </c>
      <c r="FH32" s="841">
        <f>+entero!FH86</f>
        <v>28648.014531278299</v>
      </c>
      <c r="FI32" s="841">
        <f>+entero!FI86</f>
        <v>28646.561243546537</v>
      </c>
      <c r="FJ32" s="1037">
        <f>+entero!FJ86</f>
        <v>28649.156920615031</v>
      </c>
      <c r="FK32" s="464">
        <f>+entero!FK86</f>
        <v>-45.786376447536895</v>
      </c>
      <c r="FL32" s="901">
        <f>+entero!FL86</f>
        <v>-0.15956252630833367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767">
        <f>+entero!FF87</f>
        <v>0</v>
      </c>
      <c r="FG33" s="1039">
        <f>+entero!FG87</f>
        <v>0</v>
      </c>
      <c r="FH33" s="842">
        <f>+entero!FH87</f>
        <v>0</v>
      </c>
      <c r="FI33" s="842">
        <f>+entero!FI87</f>
        <v>0</v>
      </c>
      <c r="FJ33" s="1039">
        <f>+entero!FJ87</f>
        <v>0</v>
      </c>
      <c r="FK33" s="260" t="e">
        <f>+entero!FK87</f>
        <v>#REF!</v>
      </c>
      <c r="FL33" s="902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99.015062984856698</v>
      </c>
      <c r="FE34" s="1041">
        <f>+entero!FE88</f>
        <v>99.013985859959405</v>
      </c>
      <c r="FF34" s="948">
        <f>+entero!FF88</f>
        <v>99.014321305156656</v>
      </c>
      <c r="FG34" s="845">
        <f>+entero!FG88</f>
        <v>99.013929755633328</v>
      </c>
      <c r="FH34" s="845">
        <f>+entero!FH88</f>
        <v>99.017303850647167</v>
      </c>
      <c r="FI34" s="845">
        <f>+entero!FI88</f>
        <v>99.017503322537166</v>
      </c>
      <c r="FJ34" s="1041">
        <f>+entero!FJ88</f>
        <v>99.019066106758231</v>
      </c>
      <c r="FK34" s="948"/>
      <c r="FL34" s="901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42"/>
      <c r="FE35" s="1094"/>
      <c r="FF35" s="1146"/>
      <c r="FG35" s="764"/>
      <c r="FH35" s="764"/>
      <c r="FI35" s="764"/>
      <c r="FJ35" s="1094"/>
      <c r="FK35" s="825"/>
      <c r="FL35" s="824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</row>
  </sheetData>
  <mergeCells count="159">
    <mergeCell ref="FC3:FC4"/>
    <mergeCell ref="FF3:FJ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I3:DI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T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6" width="8.42578125" style="787" customWidth="1"/>
    <col min="167" max="176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5" t="str">
        <f>+entero!FF3</f>
        <v>Semana 2</v>
      </c>
      <c r="FG3" s="1226"/>
      <c r="FH3" s="1226"/>
      <c r="FI3" s="1226"/>
      <c r="FJ3" s="1227"/>
      <c r="FK3" s="1223" t="s">
        <v>295</v>
      </c>
      <c r="FL3" s="1224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43">
        <v>7.5</v>
      </c>
      <c r="FE5" s="1095"/>
      <c r="FF5" s="1183"/>
      <c r="FG5" s="1128"/>
      <c r="FH5" s="1128"/>
      <c r="FI5" s="1128"/>
      <c r="FJ5" s="1095"/>
      <c r="FK5" s="827">
        <v>7.5</v>
      </c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184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4">
        <f>+entero!FJ90</f>
        <v>6.96</v>
      </c>
      <c r="FK6" s="912"/>
      <c r="FL6" s="848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184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4">
        <f>+entero!FJ91</f>
        <v>6.86</v>
      </c>
      <c r="FK7" s="912"/>
      <c r="FL7" s="848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806">
        <f>+entero!FF92</f>
        <v>6.9072737386985432</v>
      </c>
      <c r="FG8" s="447">
        <f>+entero!FG92</f>
        <v>6.92753105515916</v>
      </c>
      <c r="FH8" s="447">
        <f>+entero!FH92</f>
        <v>6.9271070192303998</v>
      </c>
      <c r="FI8" s="447">
        <f>+entero!FI92</f>
        <v>6.9266681939305137</v>
      </c>
      <c r="FJ8" s="981">
        <f>+entero!FJ92</f>
        <v>6.926539312031986</v>
      </c>
      <c r="FK8" s="1163">
        <f>+entero!FK92</f>
        <v>-3.1219974707958897E-3</v>
      </c>
      <c r="FL8" s="848">
        <f>+entero!FL92</f>
        <v>-4.5052670417162134E-2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8"/>
      <c r="FF9" s="1185"/>
      <c r="FG9" s="266"/>
      <c r="FH9" s="266"/>
      <c r="FI9" s="266"/>
      <c r="FJ9" s="1058"/>
      <c r="FK9" s="806"/>
      <c r="FL9" s="849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2.3721999999999999</v>
      </c>
      <c r="FE10" s="1044">
        <f>+entero!FE94</f>
        <v>2.37229</v>
      </c>
      <c r="FF10" s="1184">
        <f>+entero!FF94</f>
        <v>2.3723800000000002</v>
      </c>
      <c r="FG10" s="847">
        <f>+entero!FG94</f>
        <v>2.3724099999999999</v>
      </c>
      <c r="FH10" s="847">
        <f>+entero!FH94</f>
        <v>2.3724400000000001</v>
      </c>
      <c r="FI10" s="847">
        <f>+entero!FI94</f>
        <v>2.3724699999999999</v>
      </c>
      <c r="FJ10" s="1044">
        <f>+entero!FJ94</f>
        <v>2.3725000000000001</v>
      </c>
      <c r="FK10" s="1067"/>
      <c r="FL10" s="848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64">
        <f>+entero!FD95</f>
        <v>2.3721999999999999</v>
      </c>
      <c r="FE11" s="1058"/>
      <c r="FF11" s="1185"/>
      <c r="FG11" s="266"/>
      <c r="FH11" s="266"/>
      <c r="FI11" s="266"/>
      <c r="FJ11" s="1058"/>
      <c r="FK11" s="890"/>
      <c r="FL11" s="878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</sheetData>
  <mergeCells count="159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F3:FJ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Y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J24" sqref="F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6" width="8.140625" style="787" customWidth="1"/>
    <col min="167" max="167" width="9.28515625" style="168" customWidth="1"/>
    <col min="168" max="181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5" t="str">
        <f>+entero!FF3</f>
        <v>Semana 2</v>
      </c>
      <c r="FG3" s="1226"/>
      <c r="FH3" s="1226"/>
      <c r="FI3" s="1226"/>
      <c r="FJ3" s="1227"/>
      <c r="FK3" s="1223" t="s">
        <v>295</v>
      </c>
      <c r="FL3" s="1224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5"/>
      <c r="FF5" s="736"/>
      <c r="FG5" s="846"/>
      <c r="FH5" s="846"/>
      <c r="FI5" s="846"/>
      <c r="FJ5" s="1035"/>
      <c r="FK5" s="736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5"/>
      <c r="FF6" s="724"/>
      <c r="FG6" s="1059"/>
      <c r="FH6" s="1059"/>
      <c r="FI6" s="1059"/>
      <c r="FJ6" s="1065"/>
      <c r="FK6" s="724" t="e">
        <f>+entero!#REF!</f>
        <v>#REF!</v>
      </c>
      <c r="FL6" s="840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5"/>
      <c r="FF7" s="724"/>
      <c r="FG7" s="1059"/>
      <c r="FH7" s="1059"/>
      <c r="FI7" s="1059"/>
      <c r="FJ7" s="1065"/>
      <c r="FK7" s="724" t="e">
        <f>+entero!#REF!</f>
        <v>#REF!</v>
      </c>
      <c r="FL7" s="840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5"/>
      <c r="FF8" s="724"/>
      <c r="FG8" s="1059"/>
      <c r="FH8" s="1059"/>
      <c r="FI8" s="1059"/>
      <c r="FJ8" s="1065"/>
      <c r="FK8" s="724" t="e">
        <f>+entero!#REF!</f>
        <v>#REF!</v>
      </c>
      <c r="FL8" s="840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5"/>
      <c r="FF9" s="724"/>
      <c r="FG9" s="1059"/>
      <c r="FH9" s="1059"/>
      <c r="FI9" s="1059"/>
      <c r="FJ9" s="1065"/>
      <c r="FK9" s="724" t="e">
        <f>+entero!#REF!</f>
        <v>#REF!</v>
      </c>
      <c r="FL9" s="840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45">
        <f>+entero!FD97</f>
        <v>575.1533024264603</v>
      </c>
      <c r="FE10" s="1096">
        <f>+entero!FE97</f>
        <v>577.20231028046112</v>
      </c>
      <c r="FF10" s="1186">
        <f>+entero!FF97</f>
        <v>577.20231028046112</v>
      </c>
      <c r="FG10" s="951">
        <f>+entero!FG97</f>
        <v>577.20231028046112</v>
      </c>
      <c r="FH10" s="951">
        <f>+entero!FH97</f>
        <v>577.20231028046112</v>
      </c>
      <c r="FI10" s="951">
        <f>+entero!FI97</f>
        <v>577.20231028046112</v>
      </c>
      <c r="FJ10" s="1096">
        <f>+entero!FJ97</f>
        <v>581.93235796412671</v>
      </c>
      <c r="FK10" s="1142"/>
      <c r="FL10" s="903"/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</sheetData>
  <mergeCells count="159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F3:FJ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D3:FD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W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K12" sqref="F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6" width="8.140625" style="787" customWidth="1"/>
  </cols>
  <sheetData>
    <row r="1" spans="1:43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9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52" t="str">
        <f>+entero!FE3</f>
        <v>Semana 1</v>
      </c>
      <c r="FF3" s="1225" t="str">
        <f>+entero!FF3</f>
        <v>Semana 2</v>
      </c>
      <c r="FG3" s="1226"/>
      <c r="FH3" s="1226"/>
      <c r="FI3" s="1226"/>
      <c r="FJ3" s="1227"/>
      <c r="FK3" s="1048"/>
      <c r="FL3" s="1048"/>
      <c r="FM3" s="1048"/>
    </row>
    <row r="4" spans="1:439" s="787" customFormat="1" ht="24.75" customHeight="1" thickBot="1" x14ac:dyDescent="0.25">
      <c r="A4"/>
      <c r="B4"/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151">
        <f>+entero!FF4</f>
        <v>44536</v>
      </c>
      <c r="FG4" s="1130">
        <f>+entero!FG4</f>
        <v>44537</v>
      </c>
      <c r="FH4" s="1130">
        <f>+entero!FH4</f>
        <v>44538</v>
      </c>
      <c r="FI4" s="1130">
        <f>+entero!FI4</f>
        <v>44539</v>
      </c>
      <c r="FJ4" s="1088">
        <f>+entero!FJ4</f>
        <v>44540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1"/>
      <c r="FG5" s="1099"/>
      <c r="FH5" s="1099"/>
      <c r="FI5" s="1099"/>
      <c r="FJ5" s="1129"/>
    </row>
    <row r="6" spans="1:439" ht="12.75" hidden="1" customHeight="1" x14ac:dyDescent="0.2">
      <c r="A6" s="3"/>
      <c r="B6" s="120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1157"/>
      <c r="FG6" s="1097"/>
      <c r="FH6" s="1097"/>
      <c r="FI6" s="1097"/>
      <c r="FJ6" s="980"/>
    </row>
    <row r="7" spans="1:439" x14ac:dyDescent="0.2">
      <c r="A7" s="3"/>
      <c r="B7" s="120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1157"/>
      <c r="FG7" s="1097"/>
      <c r="FH7" s="1097"/>
      <c r="FI7" s="1097"/>
      <c r="FJ7" s="980"/>
    </row>
    <row r="8" spans="1:439" x14ac:dyDescent="0.2">
      <c r="A8" s="3"/>
      <c r="B8" s="120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1157"/>
      <c r="FG8" s="1097"/>
      <c r="FH8" s="1097"/>
      <c r="FI8" s="1097"/>
      <c r="FJ8" s="980"/>
    </row>
    <row r="9" spans="1:439" x14ac:dyDescent="0.2">
      <c r="A9" s="3"/>
      <c r="B9" s="120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1157"/>
      <c r="FG9" s="1097"/>
      <c r="FH9" s="1097"/>
      <c r="FI9" s="1097"/>
      <c r="FJ9" s="980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1157"/>
      <c r="FG10" s="1097"/>
      <c r="FH10" s="1097"/>
      <c r="FI10" s="1097"/>
      <c r="FJ10" s="980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1157"/>
      <c r="FG11" s="1097"/>
      <c r="FH11" s="1097"/>
      <c r="FI11" s="1097"/>
      <c r="FJ11" s="980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1157"/>
      <c r="FG12" s="1097"/>
      <c r="FH12" s="1097"/>
      <c r="FI12" s="1097"/>
      <c r="FJ12" s="980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9"/>
      <c r="FF13" s="1158"/>
      <c r="FG13" s="1098"/>
      <c r="FH13" s="1098"/>
      <c r="FI13" s="1098"/>
      <c r="FJ13" s="1069"/>
    </row>
    <row r="14" spans="1:439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806"/>
      <c r="FG14" s="447"/>
      <c r="FH14" s="447"/>
      <c r="FI14" s="447"/>
      <c r="FJ14" s="981"/>
    </row>
    <row r="15" spans="1:439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806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1">
        <f>+entero!FJ108</f>
        <v>6</v>
      </c>
    </row>
    <row r="16" spans="1:439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70">
        <f>+entero!FE109</f>
        <v>6.5</v>
      </c>
      <c r="FF16" s="1159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70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FA3:FA4"/>
    <mergeCell ref="FB3:FB4"/>
    <mergeCell ref="FC3:FC4"/>
    <mergeCell ref="FF3:FJ3"/>
    <mergeCell ref="EO3:EO4"/>
    <mergeCell ref="EV3:EV4"/>
    <mergeCell ref="ES3:ES4"/>
    <mergeCell ref="EW3:EW4"/>
    <mergeCell ref="EZ3:EZ4"/>
    <mergeCell ref="FD3:FD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2021-12-17T16:37:20Z</cp:lastPrinted>
  <dcterms:created xsi:type="dcterms:W3CDTF">2002-08-27T17:11:09Z</dcterms:created>
  <dcterms:modified xsi:type="dcterms:W3CDTF">2021-12-17T16:37:37Z</dcterms:modified>
</cp:coreProperties>
</file>