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3" i="4" l="1"/>
  <c r="CK3" i="10"/>
  <c r="CK3" i="5"/>
  <c r="CK3" i="6"/>
  <c r="CK3" i="7"/>
  <c r="CK3" i="8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N10" i="10" l="1"/>
  <c r="CM10" i="10"/>
  <c r="CL10" i="10"/>
  <c r="CK10" i="10"/>
  <c r="CN9" i="10"/>
  <c r="CM9" i="10"/>
  <c r="CL9" i="10"/>
  <c r="CK9" i="10"/>
  <c r="CN8" i="10"/>
  <c r="CM8" i="10"/>
  <c r="CL8" i="10"/>
  <c r="CK8" i="10"/>
  <c r="CN7" i="10"/>
  <c r="CM7" i="10"/>
  <c r="CL7" i="10"/>
  <c r="CK7" i="10"/>
  <c r="CN6" i="10"/>
  <c r="CM6" i="10"/>
  <c r="CL6" i="10"/>
  <c r="CK6" i="10"/>
  <c r="CN10" i="5"/>
  <c r="CM10" i="5"/>
  <c r="CL10" i="5"/>
  <c r="CK10" i="5"/>
  <c r="CN8" i="5"/>
  <c r="CM8" i="5"/>
  <c r="CL8" i="5"/>
  <c r="CK8" i="5"/>
  <c r="CN7" i="5"/>
  <c r="CM7" i="5"/>
  <c r="CL7" i="5"/>
  <c r="CK7" i="5"/>
  <c r="CM6" i="5"/>
  <c r="CL6" i="5"/>
  <c r="CK6" i="5"/>
  <c r="CN19" i="7"/>
  <c r="CM19" i="7"/>
  <c r="CL19" i="7"/>
  <c r="CK19" i="7"/>
  <c r="CN18" i="7"/>
  <c r="CM18" i="7"/>
  <c r="CL18" i="7"/>
  <c r="CK18" i="7"/>
  <c r="CM17" i="7"/>
  <c r="CL17" i="7"/>
  <c r="CK17" i="7"/>
  <c r="CN16" i="7"/>
  <c r="CM16" i="7"/>
  <c r="CL16" i="7"/>
  <c r="CK16" i="7"/>
  <c r="CN15" i="7"/>
  <c r="CM15" i="7"/>
  <c r="CL15" i="7"/>
  <c r="CK15" i="7"/>
  <c r="CM14" i="7"/>
  <c r="CL14" i="7"/>
  <c r="CK14" i="7"/>
  <c r="CM13" i="7"/>
  <c r="CL13" i="7"/>
  <c r="CK13" i="7"/>
  <c r="CN12" i="7"/>
  <c r="CM12" i="7"/>
  <c r="CL12" i="7"/>
  <c r="CK12" i="7"/>
  <c r="CN11" i="7"/>
  <c r="CM11" i="7"/>
  <c r="CL11" i="7"/>
  <c r="CK11" i="7"/>
  <c r="CN10" i="7"/>
  <c r="CM10" i="7"/>
  <c r="CL10" i="7"/>
  <c r="CK10" i="7"/>
  <c r="CN9" i="7"/>
  <c r="CM9" i="7"/>
  <c r="CL9" i="7"/>
  <c r="CK9" i="7"/>
  <c r="CN8" i="7"/>
  <c r="CM8" i="7"/>
  <c r="CL8" i="7"/>
  <c r="CK8" i="7"/>
  <c r="CN7" i="7"/>
  <c r="CM7" i="7"/>
  <c r="CL7" i="7"/>
  <c r="CK7" i="7"/>
  <c r="CN6" i="7"/>
  <c r="CM6" i="7"/>
  <c r="CL6" i="7"/>
  <c r="CK6" i="7"/>
  <c r="CN18" i="8"/>
  <c r="CM18" i="8"/>
  <c r="CL18" i="8"/>
  <c r="CK18" i="8"/>
  <c r="CN17" i="8"/>
  <c r="CM17" i="8"/>
  <c r="CL17" i="8"/>
  <c r="CK17" i="8"/>
  <c r="CN16" i="8"/>
  <c r="CM16" i="8"/>
  <c r="CL16" i="8"/>
  <c r="CK16" i="8"/>
  <c r="CN14" i="8"/>
  <c r="CM14" i="8"/>
  <c r="CL14" i="8"/>
  <c r="CK14" i="8"/>
  <c r="CN13" i="8"/>
  <c r="CM13" i="8"/>
  <c r="CL13" i="8"/>
  <c r="CK13" i="8"/>
  <c r="CN12" i="8"/>
  <c r="CM12" i="8"/>
  <c r="CL12" i="8"/>
  <c r="CK12" i="8"/>
  <c r="CN20" i="9"/>
  <c r="CM20" i="9"/>
  <c r="CL20" i="9"/>
  <c r="CK20" i="9"/>
  <c r="CN19" i="9"/>
  <c r="CM19" i="9"/>
  <c r="CL19" i="9"/>
  <c r="CK19" i="9"/>
  <c r="CN18" i="9"/>
  <c r="CM18" i="9"/>
  <c r="CL18" i="9"/>
  <c r="CK18" i="9"/>
  <c r="CN16" i="9"/>
  <c r="CM16" i="9"/>
  <c r="CL16" i="9"/>
  <c r="CK16" i="9"/>
  <c r="CN12" i="9"/>
  <c r="CM12" i="9"/>
  <c r="CL12" i="9"/>
  <c r="CK12" i="9"/>
  <c r="CN10" i="9"/>
  <c r="CM10" i="9"/>
  <c r="CL10" i="9"/>
  <c r="CK10" i="9"/>
  <c r="CN9" i="9"/>
  <c r="CM9" i="9"/>
  <c r="CL9" i="9"/>
  <c r="CK9" i="9"/>
  <c r="CN8" i="9"/>
  <c r="CM8" i="9"/>
  <c r="CL8" i="9"/>
  <c r="CK8" i="9"/>
  <c r="CN7" i="9"/>
  <c r="CM7" i="9"/>
  <c r="CL7" i="9"/>
  <c r="CK7" i="9"/>
  <c r="CN6" i="9"/>
  <c r="CM6" i="9"/>
  <c r="CL6" i="9"/>
  <c r="CK6" i="9"/>
  <c r="CM9" i="8" l="1"/>
  <c r="CM8" i="8"/>
  <c r="CM7" i="8"/>
  <c r="CM6" i="8"/>
  <c r="CL9" i="8"/>
  <c r="CL8" i="8"/>
  <c r="CL7" i="8"/>
  <c r="CL6" i="8"/>
  <c r="CK9" i="8"/>
  <c r="CK8" i="8"/>
  <c r="CK7" i="8"/>
  <c r="CK6" i="8"/>
  <c r="CN14" i="7" l="1"/>
  <c r="CM11" i="9"/>
  <c r="CL11" i="9"/>
  <c r="CK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<sst xmlns="http://schemas.openxmlformats.org/spreadsheetml/2006/main" count="437" uniqueCount="229">
  <si>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</si>
  <si>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</si>
  <si>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</si>
  <si>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</si>
  <si>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</si>
  <si>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</si>
  <si>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</si>
  <si>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</si>
  <si>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</si>
  <si>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</si>
  <si>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</si>
  <si>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</si>
  <si>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</si>
  <si>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</si>
  <si>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</si>
  <si>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</si>
  <si>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</si>
  <si>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</si>
  <si>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</si>
  <si>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</si>
  <si>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</si>
  <si>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</si>
  <si>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</si>
  <si>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</si>
  <si>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</si>
  <si>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</si>
  <si>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</si>
  <si>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</si>
  <si>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</si>
  <si>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</si>
  <si>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</si>
  <si>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</si>
  <si>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</si>
  <si>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</si>
  <si>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</si>
  <si>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</si>
  <si>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</si>
  <si>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</si>
  <si>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</si>
  <si>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</si>
  <si>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</si>
  <si>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</si>
  <si>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</si>
  <si>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</si>
  <si>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</si>
  <si>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</si>
  <si>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</si>
  <si>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</si>
  <si>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</si>
  <si>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</si>
  <si>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</si>
  <si>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</si>
  <si>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</si>
  <si>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</si>
  <si>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</si>
  <si>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</si>
  <si>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</si>
  <si>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</si>
  <si>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</si>
  <si>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</si>
  <si>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</si>
  <si>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</si>
  <si>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</si>
  <si>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</si>
  <si>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</si>
  <si>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</si>
  <si>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</si>
  <si>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</si>
  <si>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</si>
  <si>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</si>
  <si>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</si>
  <si>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</si>
  <si>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</si>
  <si>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</si>
  <si>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</si>
  <si>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</si>
  <si>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</si>
  <si>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</si>
  <si>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</si>
  <si>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</si>
  <si>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</si>
  <si>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</si>
  <si>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</si>
  <si>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</si>
  <si>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</si>
  <si>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</si>
  <si>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</si>
  <si>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</si>
  <si>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</si>
  <si>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</si>
  <si>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</si>
  <si>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</si>
  <si>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</si>
  <si>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</si>
  <si>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</si>
  <si>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</si>
  <si>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</si>
  <si>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</si>
  <si>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</si>
  <si>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</si>
  <si>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</si>
  <si>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</si>
  <si>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</si>
  <si>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</si>
  <si>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</si>
  <si>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</si>
  <si>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</si>
  <si>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</si>
  <si>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</si>
  <si>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</si>
  <si>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</si>
  <si>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</si>
  <si>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</si>
  <si>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</si>
  <si>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</si>
  <si>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</si>
  <si>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</si>
  <si>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</si>
  <si>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</si>
  <si>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</si>
  <si>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</si>
  <si>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</si>
  <si>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</si>
  <si>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</si>
  <si>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</si>
  <si>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</si>
  <si>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</si>
  <si>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</si>
  <si>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</si>
  <si>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</si>
  <si>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</si>
  <si>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</si>
  <si>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</si>
  <si>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</si>
  <si>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</si>
  <si>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</si>
  <si>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</si>
  <si>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</si>
  <si>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</si>
  <si>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</si>
  <si>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</si>
  <si>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</si>
  <si>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</si>
  <si>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</si>
  <si>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</si>
  <si>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</si>
  <si>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</si>
  <si>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</si>
  <si>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</si>
  <si>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</si>
  <si>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</si>
  <si>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</si>
  <si>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</si>
  <si>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</si>
  <si>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</si>
  <si>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</si>
  <si>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</si>
  <si>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</si>
  <si>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</si>
  <si>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</si>
  <si>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</si>
  <si>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</si>
  <si>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</si>
  <si>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</si>
  <si>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</si>
  <si>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</si>
  <si>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</si>
  <si>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</si>
  <si>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</si>
  <si>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</si>
  <si>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</si>
  <si>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</si>
  <si>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</si>
  <si>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</si>
  <si>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</si>
  <si>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</si>
  <si>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</si>
  <si>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</si>
  <si>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</si>
  <si>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</si>
  <si>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</si>
  <si>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</si>
  <si>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</si>
  <si>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</si>
  <si>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</si>
  <si>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</si>
  <si>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</si>
  <si>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</si>
  <si>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</si>
  <si>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</si>
  <si>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</si>
  <si>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</si>
  <si>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</si>
  <si>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</si>
  <si>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</si>
  <si>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</si>
  <si>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</si>
  <si>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</si>
  <si>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</si>
  <si>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</si>
  <si>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</si>
  <si>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</si>
  <si>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</si>
  <si>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</si>
  <si>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</si>
  <si>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</si>
  <si>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</si>
  <si>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</si>
  <si>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</si>
  <si>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</si>
  <si>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</si>
  <si>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</si>
  <si>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</si>
  <si>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</si>
  <si>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</si>
  <si>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</si>
  <si>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</si>
  <si>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</si>
  <si>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</si>
  <si>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</si>
  <si>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</si>
  <si>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</si>
  <si>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</si>
  <si>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</si>
  <si>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</si>
  <si>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</si>
  <si>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1*</t>
  </si>
  <si>
    <r>
      <t xml:space="preserve">4-Dic-15 </t>
    </r>
    <r>
      <rPr>
        <vertAlign val="superscript"/>
        <sz val="9"/>
        <rFont val="Arial Narrow"/>
        <family val="2"/>
      </rPr>
      <t>14</t>
    </r>
  </si>
  <si>
    <r>
      <t xml:space="preserve">4-Dic-15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</si>
</sst>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1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S887"/>
  <sheetViews>
    <sheetView tabSelected="1"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N6" sqref="CN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8" width="8.85546875" style="196" customWidth="1"/>
    <col min="89" max="90" width="9.7109375" style="196" customWidth="1"/>
    <col min="91" max="91" width="9.7109375" style="238" customWidth="1"/>
    <col min="92" max="92" width="9.7109375" style="196" customWidth="1"/>
    <col min="93" max="93" width="9" style="196" customWidth="1"/>
    <col min="94" max="94" width="10" style="196" customWidth="1"/>
    <col min="95" max="95" width="14.85546875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235"/>
      <c r="CN1" s="303"/>
      <c r="CO1" s="303"/>
      <c r="CP1" s="303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235"/>
      <c r="CN2" s="303"/>
      <c r="CO2" s="303"/>
      <c r="CP2" s="303"/>
    </row>
    <row r="3" spans="1:97" ht="19.5" customHeight="1" thickBot="1" x14ac:dyDescent="0.3">
      <c r="A3"/>
      <c r="C3" s="15"/>
      <c r="D3" s="743" t="s">
        <v>112</v>
      </c>
      <c r="E3" s="745" t="s">
        <v>92</v>
      </c>
      <c r="F3" s="745" t="s">
        <v>94</v>
      </c>
      <c r="G3" s="745" t="s">
        <v>95</v>
      </c>
      <c r="H3" s="745" t="s">
        <v>96</v>
      </c>
      <c r="I3" s="745" t="s">
        <v>97</v>
      </c>
      <c r="J3" s="745" t="s">
        <v>99</v>
      </c>
      <c r="K3" s="745" t="s">
        <v>101</v>
      </c>
      <c r="L3" s="736" t="s">
        <v>102</v>
      </c>
      <c r="M3" s="738" t="s">
        <v>103</v>
      </c>
      <c r="N3" s="736" t="s">
        <v>104</v>
      </c>
      <c r="O3" s="736" t="s">
        <v>105</v>
      </c>
      <c r="P3" s="738" t="s">
        <v>106</v>
      </c>
      <c r="Q3" s="736" t="s">
        <v>107</v>
      </c>
      <c r="R3" s="736" t="s">
        <v>108</v>
      </c>
      <c r="S3" s="736" t="s">
        <v>109</v>
      </c>
      <c r="T3" s="736" t="s">
        <v>110</v>
      </c>
      <c r="U3" s="736" t="s">
        <v>118</v>
      </c>
      <c r="V3" s="736" t="s">
        <v>119</v>
      </c>
      <c r="W3" s="736" t="s">
        <v>120</v>
      </c>
      <c r="X3" s="736" t="s">
        <v>121</v>
      </c>
      <c r="Y3" s="736" t="s">
        <v>123</v>
      </c>
      <c r="Z3" s="736" t="s">
        <v>124</v>
      </c>
      <c r="AA3" s="736" t="s">
        <v>125</v>
      </c>
      <c r="AB3" s="736" t="s">
        <v>126</v>
      </c>
      <c r="AC3" s="736" t="s">
        <v>127</v>
      </c>
      <c r="AD3" s="736" t="s">
        <v>128</v>
      </c>
      <c r="AE3" s="736" t="s">
        <v>129</v>
      </c>
      <c r="AF3" s="736" t="s">
        <v>130</v>
      </c>
      <c r="AG3" s="736" t="s">
        <v>131</v>
      </c>
      <c r="AH3" s="736" t="s">
        <v>132</v>
      </c>
      <c r="AI3" s="736" t="s">
        <v>133</v>
      </c>
      <c r="AJ3" s="736" t="s">
        <v>134</v>
      </c>
      <c r="AK3" s="736" t="s">
        <v>135</v>
      </c>
      <c r="AL3" s="736" t="s">
        <v>137</v>
      </c>
      <c r="AM3" s="736" t="s">
        <v>138</v>
      </c>
      <c r="AN3" s="736" t="s">
        <v>139</v>
      </c>
      <c r="AO3" s="736" t="s">
        <v>140</v>
      </c>
      <c r="AP3" s="736" t="s">
        <v>141</v>
      </c>
      <c r="AQ3" s="736" t="s">
        <v>142</v>
      </c>
      <c r="AR3" s="736" t="s">
        <v>143</v>
      </c>
      <c r="AS3" s="736" t="s">
        <v>144</v>
      </c>
      <c r="AT3" s="736" t="s">
        <v>145</v>
      </c>
      <c r="AU3" s="736" t="s">
        <v>146</v>
      </c>
      <c r="AV3" s="738" t="s">
        <v>147</v>
      </c>
      <c r="AW3" s="736" t="s">
        <v>148</v>
      </c>
      <c r="AX3" s="736" t="s">
        <v>149</v>
      </c>
      <c r="AY3" s="736" t="s">
        <v>150</v>
      </c>
      <c r="AZ3" s="736" t="s">
        <v>151</v>
      </c>
      <c r="BA3" s="736" t="s">
        <v>152</v>
      </c>
      <c r="BB3" s="736" t="s">
        <v>158</v>
      </c>
      <c r="BC3" s="736" t="s">
        <v>159</v>
      </c>
      <c r="BD3" s="736" t="s">
        <v>160</v>
      </c>
      <c r="BE3" s="736" t="s">
        <v>161</v>
      </c>
      <c r="BF3" s="736" t="s">
        <v>162</v>
      </c>
      <c r="BG3" s="736" t="s">
        <v>168</v>
      </c>
      <c r="BH3" s="736" t="s">
        <v>169</v>
      </c>
      <c r="BI3" s="736" t="s">
        <v>170</v>
      </c>
      <c r="BJ3" s="736" t="s">
        <v>171</v>
      </c>
      <c r="BK3" s="736" t="s">
        <v>173</v>
      </c>
      <c r="BL3" s="738" t="s">
        <v>174</v>
      </c>
      <c r="BM3" s="736" t="s">
        <v>175</v>
      </c>
      <c r="BN3" s="736" t="s">
        <v>176</v>
      </c>
      <c r="BO3" s="736" t="s">
        <v>177</v>
      </c>
      <c r="BP3" s="736" t="s">
        <v>178</v>
      </c>
      <c r="BQ3" s="736" t="s">
        <v>179</v>
      </c>
      <c r="BR3" s="736" t="s">
        <v>180</v>
      </c>
      <c r="BS3" s="752" t="s">
        <v>181</v>
      </c>
      <c r="BT3" s="752" t="s">
        <v>182</v>
      </c>
      <c r="BU3" s="750" t="s">
        <v>191</v>
      </c>
      <c r="BV3" s="736" t="s">
        <v>193</v>
      </c>
      <c r="BW3" s="736" t="s">
        <v>200</v>
      </c>
      <c r="BX3" s="736" t="s">
        <v>201</v>
      </c>
      <c r="BY3" s="736" t="s">
        <v>205</v>
      </c>
      <c r="BZ3" s="738" t="s">
        <v>210</v>
      </c>
      <c r="CA3" s="738" t="s">
        <v>211</v>
      </c>
      <c r="CB3" s="738" t="s">
        <v>213</v>
      </c>
      <c r="CC3" s="738" t="s">
        <v>215</v>
      </c>
      <c r="CD3" s="738" t="s">
        <v>216</v>
      </c>
      <c r="CE3" s="738" t="s">
        <v>217</v>
      </c>
      <c r="CF3" s="738" t="s">
        <v>219</v>
      </c>
      <c r="CG3" s="738" t="s">
        <v>220</v>
      </c>
      <c r="CH3" s="738" t="s">
        <v>223</v>
      </c>
      <c r="CI3" s="738" t="s">
        <v>224</v>
      </c>
      <c r="CJ3" s="736" t="s">
        <v>225</v>
      </c>
      <c r="CK3" s="770" t="s">
        <v>226</v>
      </c>
      <c r="CL3" s="771"/>
      <c r="CM3" s="771"/>
      <c r="CN3" s="772"/>
      <c r="CO3" s="748" t="s">
        <v>136</v>
      </c>
      <c r="CP3" s="749"/>
    </row>
    <row r="4" spans="1:97" ht="16.5" customHeight="1" x14ac:dyDescent="0.2">
      <c r="A4"/>
      <c r="C4" s="23"/>
      <c r="D4" s="744"/>
      <c r="E4" s="746"/>
      <c r="F4" s="746"/>
      <c r="G4" s="746"/>
      <c r="H4" s="746"/>
      <c r="I4" s="746"/>
      <c r="J4" s="746"/>
      <c r="K4" s="746"/>
      <c r="L4" s="737"/>
      <c r="M4" s="739"/>
      <c r="N4" s="737"/>
      <c r="O4" s="737"/>
      <c r="P4" s="739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9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9"/>
      <c r="BM4" s="737"/>
      <c r="BN4" s="737"/>
      <c r="BO4" s="737"/>
      <c r="BP4" s="737"/>
      <c r="BQ4" s="737"/>
      <c r="BR4" s="737"/>
      <c r="BS4" s="753"/>
      <c r="BT4" s="753"/>
      <c r="BU4" s="751"/>
      <c r="BV4" s="737"/>
      <c r="BW4" s="737"/>
      <c r="BX4" s="737"/>
      <c r="BY4" s="737"/>
      <c r="BZ4" s="739"/>
      <c r="CA4" s="739"/>
      <c r="CB4" s="739"/>
      <c r="CC4" s="739"/>
      <c r="CD4" s="739"/>
      <c r="CE4" s="739"/>
      <c r="CF4" s="739"/>
      <c r="CG4" s="739"/>
      <c r="CH4" s="739"/>
      <c r="CI4" s="739"/>
      <c r="CJ4" s="737"/>
      <c r="CK4" s="368">
        <v>42339</v>
      </c>
      <c r="CL4" s="368">
        <v>42340</v>
      </c>
      <c r="CM4" s="368">
        <v>42341</v>
      </c>
      <c r="CN4" s="449" t="s">
        <v>227</v>
      </c>
      <c r="CO4" s="367" t="s">
        <v>14</v>
      </c>
      <c r="CP4" s="304" t="s">
        <v>204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13"/>
      <c r="CL5" s="313"/>
      <c r="CM5" s="719"/>
      <c r="CN5" s="314"/>
      <c r="CO5" s="305"/>
      <c r="CP5" s="200"/>
    </row>
    <row r="6" spans="1:97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61"/>
      <c r="CK6" s="414"/>
      <c r="CL6" s="414"/>
      <c r="CM6" s="414"/>
      <c r="CN6" s="415"/>
      <c r="CO6" s="296"/>
      <c r="CP6" s="297"/>
    </row>
    <row r="7" spans="1:97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456">
        <v>13549.825482319999</v>
      </c>
      <c r="CL7" s="456">
        <v>13547.546444929998</v>
      </c>
      <c r="CM7" s="456">
        <v>13492.456409930001</v>
      </c>
      <c r="CN7" s="512">
        <v>13531.727533079998</v>
      </c>
      <c r="CO7" s="373">
        <v>3.1367855999997118</v>
      </c>
      <c r="CP7" s="520">
        <v>2.3186344080849963E-2</v>
      </c>
      <c r="CQ7" s="519"/>
      <c r="CR7" s="288"/>
      <c r="CS7" s="294"/>
    </row>
    <row r="8" spans="1:97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456">
        <v>11849.57432281</v>
      </c>
      <c r="CL8" s="456">
        <v>11841.649252860001</v>
      </c>
      <c r="CM8" s="456">
        <v>11805.3492864</v>
      </c>
      <c r="CN8" s="512">
        <v>11832.74068467</v>
      </c>
      <c r="CO8" s="373">
        <v>-4.3156834699984756</v>
      </c>
      <c r="CP8" s="520">
        <v>-3.6459093678176124E-2</v>
      </c>
      <c r="CQ8" s="519"/>
      <c r="CR8" s="288"/>
      <c r="CS8" s="294"/>
    </row>
    <row r="9" spans="1:97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456">
        <v>228.75279214</v>
      </c>
      <c r="CL9" s="456">
        <v>229.04453250999998</v>
      </c>
      <c r="CM9" s="456">
        <v>228.94950850000001</v>
      </c>
      <c r="CN9" s="512">
        <v>228.37269612</v>
      </c>
      <c r="CO9" s="373">
        <v>-0.61182123000000388</v>
      </c>
      <c r="CP9" s="520">
        <v>-0.26718890739011458</v>
      </c>
      <c r="CQ9" s="519"/>
      <c r="CR9" s="288"/>
      <c r="CS9" s="294"/>
    </row>
    <row r="10" spans="1:97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456">
        <v>1459.32035862</v>
      </c>
      <c r="CL10" s="456">
        <v>1464.6591195599999</v>
      </c>
      <c r="CM10" s="456">
        <v>1445.96913378</v>
      </c>
      <c r="CN10" s="512">
        <v>1458.4563785400001</v>
      </c>
      <c r="CO10" s="373">
        <v>8.0968615500000851</v>
      </c>
      <c r="CP10" s="520">
        <v>0.55826582686229198</v>
      </c>
      <c r="CQ10" s="519"/>
      <c r="CR10" s="288"/>
      <c r="CS10" s="294"/>
    </row>
    <row r="11" spans="1:97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456">
        <v>12.17800875</v>
      </c>
      <c r="CL11" s="456">
        <v>12.19354</v>
      </c>
      <c r="CM11" s="456">
        <v>12.188481250000001</v>
      </c>
      <c r="CN11" s="512">
        <v>12.15777375</v>
      </c>
      <c r="CO11" s="373">
        <v>-3.2571249999998386E-2</v>
      </c>
      <c r="CP11" s="520">
        <v>-0.2671889105681502</v>
      </c>
      <c r="CQ11" s="519"/>
      <c r="CR11" s="288"/>
      <c r="CS11" s="294"/>
    </row>
    <row r="12" spans="1:97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476">
        <v>17343.031769562225</v>
      </c>
      <c r="CL12" s="476">
        <v>17369.817276275666</v>
      </c>
      <c r="CM12" s="476">
        <v>17337.131411592349</v>
      </c>
      <c r="CN12" s="476">
        <v>17356.827348511164</v>
      </c>
      <c r="CO12" s="373">
        <v>29.596586167426722</v>
      </c>
      <c r="CP12" s="520">
        <v>0.17080967278249037</v>
      </c>
      <c r="CQ12" s="519"/>
      <c r="CR12" s="288"/>
      <c r="CS12" s="294"/>
    </row>
    <row r="13" spans="1:97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457">
        <v>13549.823182419999</v>
      </c>
      <c r="CL13" s="457">
        <v>13547.488544029997</v>
      </c>
      <c r="CM13" s="457">
        <v>13492.314522770001</v>
      </c>
      <c r="CN13" s="465">
        <v>13531.585645919999</v>
      </c>
      <c r="CO13" s="373">
        <v>3.1588437099999283</v>
      </c>
      <c r="CP13" s="520">
        <v>2.3349675140971193E-2</v>
      </c>
      <c r="CQ13" s="519"/>
      <c r="CR13" s="288"/>
      <c r="CS13" s="294"/>
    </row>
    <row r="14" spans="1:97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62">
        <v>2390.684631231778</v>
      </c>
      <c r="CL14" s="362">
        <v>2419.7792928615158</v>
      </c>
      <c r="CM14" s="362">
        <v>2442.2428982069969</v>
      </c>
      <c r="CN14" s="362">
        <v>2433.8712618615159</v>
      </c>
      <c r="CO14" s="373">
        <v>37.545078504374032</v>
      </c>
      <c r="CP14" s="520">
        <v>1.5667766251994619</v>
      </c>
      <c r="CQ14" s="519"/>
      <c r="CR14" s="288"/>
      <c r="CS14" s="294"/>
    </row>
    <row r="15" spans="1:97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62">
        <v>531.2509108452</v>
      </c>
      <c r="CL15" s="362">
        <v>531.26079653930003</v>
      </c>
      <c r="CM15" s="362">
        <v>531.2706698129</v>
      </c>
      <c r="CN15" s="387">
        <v>531.28054657279995</v>
      </c>
      <c r="CO15" s="373">
        <v>4.890004819992555E-2</v>
      </c>
      <c r="CP15" s="520">
        <v>9.2050329681736542E-3</v>
      </c>
      <c r="CQ15" s="519"/>
      <c r="CR15" s="288"/>
      <c r="CS15" s="294"/>
    </row>
    <row r="16" spans="1:97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62">
        <v>871.27304506525002</v>
      </c>
      <c r="CL16" s="362">
        <v>871.28864284484996</v>
      </c>
      <c r="CM16" s="362">
        <v>871.30332080245</v>
      </c>
      <c r="CN16" s="387">
        <v>860.08989415685005</v>
      </c>
      <c r="CO16" s="373">
        <v>-11.156236095149893</v>
      </c>
      <c r="CP16" s="520">
        <v>-1.2804918963511547</v>
      </c>
      <c r="CQ16" s="519"/>
      <c r="CR16" s="288"/>
      <c r="CS16" s="294"/>
    </row>
    <row r="17" spans="1:97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51">
        <v>0</v>
      </c>
      <c r="CL17" s="651">
        <v>0</v>
      </c>
      <c r="CM17" s="651">
        <v>0</v>
      </c>
      <c r="CN17" s="652">
        <v>0</v>
      </c>
      <c r="CO17" s="726">
        <v>-10.299999999999999</v>
      </c>
      <c r="CP17" s="521">
        <v>-100</v>
      </c>
      <c r="CQ17" s="519"/>
      <c r="CR17" s="288"/>
      <c r="CS17" s="294"/>
    </row>
    <row r="18" spans="1:97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51">
        <v>0</v>
      </c>
      <c r="CL18" s="651">
        <v>0</v>
      </c>
      <c r="CM18" s="651">
        <v>1.1000000000000001</v>
      </c>
      <c r="CN18" s="652">
        <v>0.4</v>
      </c>
      <c r="CO18" s="726">
        <v>-19.5</v>
      </c>
      <c r="CP18" s="521">
        <v>-92.857142857142861</v>
      </c>
      <c r="CQ18" s="519"/>
      <c r="CR18" s="288"/>
      <c r="CS18" s="294"/>
    </row>
    <row r="19" spans="1:97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51">
        <v>0</v>
      </c>
      <c r="CL19" s="651">
        <v>0</v>
      </c>
      <c r="CM19" s="651">
        <v>0</v>
      </c>
      <c r="CN19" s="652">
        <v>0</v>
      </c>
      <c r="CO19" s="726">
        <v>0</v>
      </c>
      <c r="CP19" s="521" t="e">
        <v>#DIV/0!</v>
      </c>
      <c r="CQ19" s="519"/>
      <c r="CR19" s="288"/>
    </row>
    <row r="20" spans="1:97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51">
        <v>0</v>
      </c>
      <c r="CL20" s="651">
        <v>0</v>
      </c>
      <c r="CM20" s="651">
        <v>0</v>
      </c>
      <c r="CN20" s="652">
        <v>0</v>
      </c>
      <c r="CO20" s="726">
        <v>0</v>
      </c>
      <c r="CP20" s="521" t="e">
        <v>#DIV/0!</v>
      </c>
      <c r="CQ20" s="519"/>
      <c r="CR20" s="288"/>
    </row>
    <row r="21" spans="1:97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61">
        <v>1</v>
      </c>
      <c r="CL21" s="661">
        <v>9</v>
      </c>
      <c r="CM21" s="661">
        <v>23</v>
      </c>
      <c r="CN21" s="662">
        <v>21</v>
      </c>
      <c r="CO21" s="726">
        <v>-138.80000000000001</v>
      </c>
      <c r="CP21" s="521">
        <v>-71.435923829130203</v>
      </c>
      <c r="CQ21" s="519"/>
      <c r="CR21" s="288"/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201"/>
      <c r="CJ22" s="201"/>
      <c r="CK22" s="323"/>
      <c r="CL22" s="324"/>
      <c r="CM22" s="324"/>
      <c r="CN22" s="717"/>
      <c r="CO22" s="732"/>
      <c r="CP22" s="522" t="s">
        <v>3</v>
      </c>
      <c r="CQ22" s="519"/>
      <c r="CR22" s="288"/>
    </row>
    <row r="23" spans="1:97" x14ac:dyDescent="0.2">
      <c r="A23" s="222"/>
      <c r="B23" s="74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457">
        <v>63900.093546838572</v>
      </c>
      <c r="CL23" s="457">
        <v>64147.332543720557</v>
      </c>
      <c r="CM23" s="457">
        <v>64725.801073781338</v>
      </c>
      <c r="CN23" s="465">
        <v>65560.447673877716</v>
      </c>
      <c r="CO23" s="433">
        <v>3970.5971099871094</v>
      </c>
      <c r="CP23" s="520">
        <v>6.4468367330558607</v>
      </c>
      <c r="CQ23" s="519"/>
      <c r="CR23" s="288"/>
      <c r="CS23" s="294"/>
    </row>
    <row r="24" spans="1:97" x14ac:dyDescent="0.2">
      <c r="A24" s="222"/>
      <c r="B24" s="74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457">
        <v>38900.900266190001</v>
      </c>
      <c r="CL24" s="457">
        <v>39071.998357889999</v>
      </c>
      <c r="CM24" s="457">
        <v>39355.086742890002</v>
      </c>
      <c r="CN24" s="465">
        <v>39727.839551309997</v>
      </c>
      <c r="CO24" s="433">
        <v>1079.4605216199925</v>
      </c>
      <c r="CP24" s="520">
        <v>2.7930292258589784</v>
      </c>
      <c r="CQ24" s="519"/>
      <c r="CR24" s="288"/>
      <c r="CS24" s="294"/>
    </row>
    <row r="25" spans="1:97" x14ac:dyDescent="0.2">
      <c r="A25" s="222"/>
      <c r="B25" s="74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457">
        <v>-54050.886764979485</v>
      </c>
      <c r="CL25" s="457">
        <v>-53863.773053805664</v>
      </c>
      <c r="CM25" s="457">
        <v>-53202.190883001065</v>
      </c>
      <c r="CN25" s="465">
        <v>-53098.83797938082</v>
      </c>
      <c r="CO25" s="433">
        <v>1057.790853876897</v>
      </c>
      <c r="CP25" s="520">
        <v>-1.9532066095430678</v>
      </c>
      <c r="CQ25" s="519"/>
      <c r="CR25" s="288"/>
      <c r="CS25" s="294"/>
    </row>
    <row r="26" spans="1:97" x14ac:dyDescent="0.2">
      <c r="A26" s="222"/>
      <c r="B26" s="740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457">
        <v>-27772.472232843913</v>
      </c>
      <c r="CL26" s="457">
        <v>-27389.315104678255</v>
      </c>
      <c r="CM26" s="457">
        <v>-26580.976250916639</v>
      </c>
      <c r="CN26" s="465">
        <v>-25516.619823106786</v>
      </c>
      <c r="CO26" s="433">
        <v>4478.1133459539597</v>
      </c>
      <c r="CP26" s="520">
        <v>-14.929665553994953</v>
      </c>
      <c r="CQ26" s="519"/>
      <c r="CR26" s="288"/>
      <c r="CS26" s="294"/>
    </row>
    <row r="27" spans="1:97" x14ac:dyDescent="0.2">
      <c r="A27" s="222"/>
      <c r="B27" s="740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457">
        <v>5514.2687597526001</v>
      </c>
      <c r="CL27" s="457">
        <v>5514.3103657621987</v>
      </c>
      <c r="CM27" s="457">
        <v>5514.3075764323994</v>
      </c>
      <c r="CN27" s="465">
        <v>5514.0237197762008</v>
      </c>
      <c r="CO27" s="433">
        <v>-3.1026223785993352</v>
      </c>
      <c r="CP27" s="520">
        <v>-5.6236203164194976E-2</v>
      </c>
      <c r="CQ27" s="519"/>
      <c r="CR27" s="288"/>
      <c r="CS27" s="294"/>
    </row>
    <row r="28" spans="1:97" ht="13.5" x14ac:dyDescent="0.2">
      <c r="A28" s="222"/>
      <c r="B28" s="740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189"/>
      <c r="CJ28" s="189"/>
      <c r="CK28" s="185"/>
      <c r="CL28" s="185"/>
      <c r="CM28" s="185"/>
      <c r="CN28" s="395"/>
      <c r="CO28" s="613"/>
      <c r="CP28" s="523"/>
      <c r="CQ28" s="519"/>
      <c r="CR28" s="288"/>
    </row>
    <row r="29" spans="1:97" x14ac:dyDescent="0.2">
      <c r="A29" s="222"/>
      <c r="B29" s="74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63153.478805814113</v>
      </c>
      <c r="CK29" s="362">
        <v>63690.713187994101</v>
      </c>
      <c r="CL29" s="362">
        <v>64592.835253114106</v>
      </c>
      <c r="CM29" s="362">
        <v>64958.305058874103</v>
      </c>
      <c r="CN29" s="387">
        <v>64907.230130834112</v>
      </c>
      <c r="CO29" s="433">
        <v>1753.7513250199991</v>
      </c>
      <c r="CP29" s="520">
        <v>2.7769670937882518</v>
      </c>
      <c r="CQ29" s="519"/>
      <c r="CR29" s="288"/>
      <c r="CS29" s="294"/>
    </row>
    <row r="30" spans="1:97" x14ac:dyDescent="0.2">
      <c r="A30" s="222"/>
      <c r="B30" s="74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113723.41656999457</v>
      </c>
      <c r="CK30" s="362">
        <v>115336.72998307871</v>
      </c>
      <c r="CL30" s="362">
        <v>116370.52113948733</v>
      </c>
      <c r="CM30" s="362">
        <v>117064.86287051145</v>
      </c>
      <c r="CN30" s="387">
        <v>117916.4742355356</v>
      </c>
      <c r="CO30" s="433">
        <v>4193.0576655410259</v>
      </c>
      <c r="CP30" s="520">
        <v>3.6870662102912455</v>
      </c>
      <c r="CQ30" s="519"/>
      <c r="CR30" s="288"/>
      <c r="CS30" s="294"/>
    </row>
    <row r="31" spans="1:97" x14ac:dyDescent="0.2">
      <c r="A31" s="222"/>
      <c r="B31" s="74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171591.85865482211</v>
      </c>
      <c r="CK31" s="362">
        <v>173213.66375994624</v>
      </c>
      <c r="CL31" s="362">
        <v>174244.7856367949</v>
      </c>
      <c r="CM31" s="362">
        <v>174983.06056805898</v>
      </c>
      <c r="CN31" s="387">
        <v>175851.62846229316</v>
      </c>
      <c r="CO31" s="433">
        <v>4259.7698074710497</v>
      </c>
      <c r="CP31" s="520">
        <v>2.4825011168158495</v>
      </c>
      <c r="CQ31" s="519"/>
      <c r="CR31" s="288"/>
      <c r="CS31" s="294"/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190"/>
      <c r="CJ32" s="190"/>
      <c r="CK32" s="366"/>
      <c r="CL32" s="366"/>
      <c r="CM32" s="366"/>
      <c r="CN32" s="396"/>
      <c r="CO32" s="613"/>
      <c r="CP32" s="523"/>
      <c r="CQ32" s="519"/>
      <c r="CR32" s="288"/>
    </row>
    <row r="33" spans="1:97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1">
        <v>87.072952253233737</v>
      </c>
      <c r="CJ33" s="591">
        <v>87.292332011896207</v>
      </c>
      <c r="CK33" s="592">
        <v>87.43767190511133</v>
      </c>
      <c r="CL33" s="592">
        <v>87.474189526073971</v>
      </c>
      <c r="CM33" s="592">
        <v>87.40874957943042</v>
      </c>
      <c r="CN33" s="590">
        <v>87.567595736631304</v>
      </c>
      <c r="CO33" s="433">
        <v>0.27526372473509753</v>
      </c>
      <c r="CP33" s="520">
        <v>0.31533551503422075</v>
      </c>
      <c r="CR33" s="708"/>
    </row>
    <row r="34" spans="1:97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1">
        <v>82.825524464523809</v>
      </c>
      <c r="CJ34" s="591">
        <v>83.148498474244661</v>
      </c>
      <c r="CK34" s="592">
        <v>83.424313010132551</v>
      </c>
      <c r="CL34" s="592">
        <v>83.483061803233909</v>
      </c>
      <c r="CM34" s="592">
        <v>83.514885264709974</v>
      </c>
      <c r="CN34" s="590">
        <v>83.733293649817028</v>
      </c>
      <c r="CO34" s="433">
        <v>0.58479517557236704</v>
      </c>
      <c r="CP34" s="520">
        <v>0.70331417440268051</v>
      </c>
      <c r="CQ34" s="519"/>
      <c r="CR34" s="288"/>
    </row>
    <row r="35" spans="1:97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1">
        <v>85.702308389915828</v>
      </c>
      <c r="CJ35" s="591">
        <v>85.80721297212456</v>
      </c>
      <c r="CK35" s="592">
        <v>85.970693268869454</v>
      </c>
      <c r="CL35" s="592">
        <v>85.990197711117546</v>
      </c>
      <c r="CM35" s="592">
        <v>86.010559141808528</v>
      </c>
      <c r="CN35" s="590">
        <v>86.154208139066057</v>
      </c>
      <c r="CO35" s="433">
        <v>0.34699516694149679</v>
      </c>
      <c r="CP35" s="520">
        <v>0.40438927558947846</v>
      </c>
      <c r="CQ35" s="519"/>
      <c r="CR35" s="288"/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191"/>
      <c r="CJ36" s="191"/>
      <c r="CK36" s="186"/>
      <c r="CL36" s="186"/>
      <c r="CM36" s="186"/>
      <c r="CN36" s="397"/>
      <c r="CO36" s="614" t="s">
        <v>3</v>
      </c>
      <c r="CP36" s="524"/>
      <c r="CQ36" s="519"/>
      <c r="CR36" s="288"/>
    </row>
    <row r="37" spans="1:97" ht="12.75" customHeight="1" x14ac:dyDescent="0.2">
      <c r="A37" s="222"/>
      <c r="B37" s="74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2844.2134110787165</v>
      </c>
      <c r="CK37" s="362">
        <v>2844.2134110787165</v>
      </c>
      <c r="CL37" s="362">
        <v>2844.2134110787165</v>
      </c>
      <c r="CM37" s="362">
        <v>2844.2134110787165</v>
      </c>
      <c r="CN37" s="387">
        <v>2915.0791399416903</v>
      </c>
      <c r="CO37" s="373">
        <v>70.86572886297381</v>
      </c>
      <c r="CP37" s="520">
        <v>2.4915756527600585</v>
      </c>
      <c r="CQ37" s="519"/>
      <c r="CR37" s="288"/>
      <c r="CS37" s="294"/>
    </row>
    <row r="38" spans="1:97" x14ac:dyDescent="0.2">
      <c r="A38" s="222"/>
      <c r="B38" s="74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1466.3995626822159</v>
      </c>
      <c r="CK38" s="362">
        <v>1466.3995626822159</v>
      </c>
      <c r="CL38" s="362">
        <v>1466.3995626822159</v>
      </c>
      <c r="CM38" s="362">
        <v>1466.3995626822159</v>
      </c>
      <c r="CN38" s="387">
        <v>1512.7800145772599</v>
      </c>
      <c r="CO38" s="373">
        <v>46.380451895043961</v>
      </c>
      <c r="CP38" s="520">
        <v>3.1628795503872542</v>
      </c>
      <c r="CQ38" s="519"/>
      <c r="CR38" s="288"/>
      <c r="CS38" s="294"/>
    </row>
    <row r="39" spans="1:97" ht="12.75" customHeight="1" x14ac:dyDescent="0.2">
      <c r="A39" s="222"/>
      <c r="B39" s="742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10059.501000000002</v>
      </c>
      <c r="CK39" s="362">
        <v>10059.501000000002</v>
      </c>
      <c r="CL39" s="362">
        <v>10059.501000000002</v>
      </c>
      <c r="CM39" s="362">
        <v>10059.501000000002</v>
      </c>
      <c r="CN39" s="387">
        <v>10377.670900000003</v>
      </c>
      <c r="CO39" s="373">
        <v>318.16990000000078</v>
      </c>
      <c r="CP39" s="520">
        <v>3.1628795503872542</v>
      </c>
      <c r="CQ39" s="519"/>
      <c r="CR39" s="288"/>
      <c r="CS39" s="294"/>
    </row>
    <row r="40" spans="1:97" ht="12.75" customHeight="1" x14ac:dyDescent="0.2">
      <c r="A40" s="222"/>
      <c r="B40" s="742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49">
        <v>0</v>
      </c>
      <c r="CJ40" s="349">
        <v>0</v>
      </c>
      <c r="CK40" s="362">
        <v>0</v>
      </c>
      <c r="CL40" s="362">
        <v>0</v>
      </c>
      <c r="CM40" s="362">
        <v>0</v>
      </c>
      <c r="CN40" s="387">
        <v>0</v>
      </c>
      <c r="CO40" s="373" t="s">
        <v>3</v>
      </c>
      <c r="CP40" s="520" t="s">
        <v>3</v>
      </c>
      <c r="CQ40" s="519"/>
      <c r="CR40" s="288"/>
      <c r="CS40" s="294"/>
    </row>
    <row r="41" spans="1:97" x14ac:dyDescent="0.2">
      <c r="A41" s="222"/>
      <c r="B41" s="74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62">
        <v>1377.8138483965004</v>
      </c>
      <c r="CL41" s="362">
        <v>1377.8138483965004</v>
      </c>
      <c r="CM41" s="362">
        <v>1377.8138483965004</v>
      </c>
      <c r="CN41" s="387">
        <v>1402.2991253644304</v>
      </c>
      <c r="CO41" s="373">
        <v>24.485276967930076</v>
      </c>
      <c r="CP41" s="520">
        <v>1.77711067401638</v>
      </c>
      <c r="CQ41" s="519"/>
      <c r="CR41" s="288"/>
      <c r="CS41" s="294"/>
    </row>
    <row r="42" spans="1:97" ht="13.5" x14ac:dyDescent="0.2">
      <c r="A42" s="222"/>
      <c r="B42" s="742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62">
        <v>9451.8029999999926</v>
      </c>
      <c r="CL42" s="362">
        <v>9451.8029999999926</v>
      </c>
      <c r="CM42" s="362">
        <v>9451.8029999999926</v>
      </c>
      <c r="CN42" s="387">
        <v>9619.7719999999936</v>
      </c>
      <c r="CO42" s="373">
        <v>167.96900000000096</v>
      </c>
      <c r="CP42" s="520">
        <v>1.77711067401638</v>
      </c>
      <c r="CQ42" s="519"/>
      <c r="CR42" s="288"/>
      <c r="CS42" s="294"/>
    </row>
    <row r="43" spans="1:97" ht="12.75" customHeight="1" x14ac:dyDescent="0.2">
      <c r="A43" s="222"/>
      <c r="B43" s="742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62">
        <v>877.31499999999915</v>
      </c>
      <c r="CL43" s="362">
        <v>877.31499999999915</v>
      </c>
      <c r="CM43" s="362">
        <v>877.31499999999915</v>
      </c>
      <c r="CN43" s="387">
        <v>915.2839999999992</v>
      </c>
      <c r="CO43" s="373">
        <v>37.969000000000051</v>
      </c>
      <c r="CP43" s="520">
        <v>4.3278639941184194</v>
      </c>
      <c r="CQ43" s="519"/>
      <c r="CR43" s="288"/>
      <c r="CS43" s="294"/>
    </row>
    <row r="44" spans="1:97" x14ac:dyDescent="0.2">
      <c r="A44" s="222"/>
      <c r="B44" s="74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62">
        <v>0</v>
      </c>
      <c r="CL44" s="362">
        <v>0</v>
      </c>
      <c r="CM44" s="362">
        <v>0</v>
      </c>
      <c r="CN44" s="387">
        <v>0</v>
      </c>
      <c r="CO44" s="373" t="s">
        <v>3</v>
      </c>
      <c r="CP44" s="520" t="s">
        <v>3</v>
      </c>
      <c r="CQ44" s="519"/>
      <c r="CR44" s="288"/>
    </row>
    <row r="45" spans="1:97" x14ac:dyDescent="0.2">
      <c r="A45" s="222"/>
      <c r="B45" s="74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452">
        <v>0.22830903790087465</v>
      </c>
      <c r="CL45" s="452">
        <v>0.22830903790087465</v>
      </c>
      <c r="CM45" s="452">
        <v>0.22830903790087465</v>
      </c>
      <c r="CN45" s="486">
        <v>0.15</v>
      </c>
      <c r="CO45" s="373">
        <v>-0.47830903790087453</v>
      </c>
      <c r="CP45" s="520">
        <v>-76.126397846967649</v>
      </c>
      <c r="CQ45" s="519"/>
      <c r="CR45" s="288"/>
    </row>
    <row r="46" spans="1:97" x14ac:dyDescent="0.2">
      <c r="A46" s="222"/>
      <c r="B46" s="74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452">
        <v>0.22830903790087465</v>
      </c>
      <c r="CL46" s="452">
        <v>0.22830903790087465</v>
      </c>
      <c r="CM46" s="452">
        <v>0.22830903790087465</v>
      </c>
      <c r="CN46" s="452">
        <v>0.15</v>
      </c>
      <c r="CO46" s="373">
        <v>-0.47830903790087453</v>
      </c>
      <c r="CP46" s="520">
        <v>-76.126397846967649</v>
      </c>
      <c r="CQ46" s="519"/>
      <c r="CR46" s="288"/>
    </row>
    <row r="47" spans="1:97" ht="12.75" customHeight="1" outlineLevel="1" x14ac:dyDescent="0.2">
      <c r="A47" s="222"/>
      <c r="B47" s="74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452">
        <v>0.4</v>
      </c>
      <c r="CL47" s="452">
        <v>0.4</v>
      </c>
      <c r="CM47" s="452">
        <v>0.4</v>
      </c>
      <c r="CN47" s="452">
        <v>0</v>
      </c>
      <c r="CO47" s="373">
        <v>-0.4</v>
      </c>
      <c r="CP47" s="520">
        <v>-100</v>
      </c>
      <c r="CQ47" s="519"/>
      <c r="CR47" s="288"/>
    </row>
    <row r="48" spans="1:97" ht="12.75" customHeight="1" outlineLevel="1" x14ac:dyDescent="0.2">
      <c r="A48" s="222"/>
      <c r="B48" s="74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452">
        <v>0.17</v>
      </c>
      <c r="CL48" s="452">
        <v>0.17</v>
      </c>
      <c r="CM48" s="452">
        <v>0.17</v>
      </c>
      <c r="CN48" s="486">
        <v>0.15</v>
      </c>
      <c r="CO48" s="373">
        <v>-0.41999999999999993</v>
      </c>
      <c r="CP48" s="520">
        <v>-73.684210526315795</v>
      </c>
      <c r="CQ48" s="519"/>
      <c r="CR48" s="288"/>
    </row>
    <row r="49" spans="1:97" x14ac:dyDescent="0.2">
      <c r="A49" s="222"/>
      <c r="B49" s="74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452">
        <v>0</v>
      </c>
      <c r="CL49" s="452">
        <v>0</v>
      </c>
      <c r="CM49" s="452">
        <v>0</v>
      </c>
      <c r="CN49" s="452">
        <v>0</v>
      </c>
      <c r="CO49" s="373">
        <v>0</v>
      </c>
      <c r="CP49" s="521" t="e">
        <v>#DIV/0!</v>
      </c>
      <c r="CQ49" s="519"/>
      <c r="CR49" s="288"/>
    </row>
    <row r="50" spans="1:97" ht="12.75" customHeight="1" outlineLevel="1" x14ac:dyDescent="0.2">
      <c r="A50" s="222"/>
      <c r="B50" s="74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452">
        <v>0</v>
      </c>
      <c r="CL50" s="452">
        <v>0</v>
      </c>
      <c r="CM50" s="452">
        <v>0</v>
      </c>
      <c r="CN50" s="486">
        <v>0</v>
      </c>
      <c r="CO50" s="373">
        <v>0</v>
      </c>
      <c r="CP50" s="521" t="e">
        <v>#DIV/0!</v>
      </c>
      <c r="CQ50" s="519"/>
      <c r="CR50" s="288"/>
    </row>
    <row r="51" spans="1:97" ht="12.75" customHeight="1" outlineLevel="1" x14ac:dyDescent="0.2">
      <c r="A51" s="222"/>
      <c r="B51" s="74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452">
        <v>0</v>
      </c>
      <c r="CL51" s="452">
        <v>0</v>
      </c>
      <c r="CM51" s="452">
        <v>0</v>
      </c>
      <c r="CN51" s="486">
        <v>0</v>
      </c>
      <c r="CO51" s="373">
        <v>0</v>
      </c>
      <c r="CP51" s="521" t="e">
        <v>#DIV/0!</v>
      </c>
      <c r="CQ51" s="519"/>
      <c r="CR51" s="288"/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193"/>
      <c r="CJ52" s="193"/>
      <c r="CK52" s="187"/>
      <c r="CL52" s="187"/>
      <c r="CM52" s="187"/>
      <c r="CN52" s="398"/>
      <c r="CO52" s="614"/>
      <c r="CP52" s="524"/>
      <c r="CQ52" s="519"/>
      <c r="CR52" s="288"/>
    </row>
    <row r="53" spans="1:97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49">
        <v>21334.888349730318</v>
      </c>
      <c r="CJ53" s="349">
        <v>21381.0041382729</v>
      </c>
      <c r="CK53" s="362">
        <v>21612.138958610241</v>
      </c>
      <c r="CL53" s="362">
        <v>21740.983142497797</v>
      </c>
      <c r="CM53" s="362">
        <v>21781.399052412384</v>
      </c>
      <c r="CN53" s="387">
        <v>21852.32834459667</v>
      </c>
      <c r="CO53" s="373">
        <v>471.32420632377034</v>
      </c>
      <c r="CP53" s="520">
        <v>2.204406319159169</v>
      </c>
      <c r="CQ53" s="519"/>
      <c r="CR53" s="288"/>
    </row>
    <row r="54" spans="1:97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2">
        <v>82.863408882852056</v>
      </c>
      <c r="CJ54" s="542">
        <v>83.020716504615024</v>
      </c>
      <c r="CK54" s="543">
        <v>83.157297145822213</v>
      </c>
      <c r="CL54" s="543">
        <v>83.205329591076676</v>
      </c>
      <c r="CM54" s="543">
        <v>83.202900047042149</v>
      </c>
      <c r="CN54" s="541">
        <v>83.341906382099396</v>
      </c>
      <c r="CO54" s="373"/>
      <c r="CP54" s="520"/>
      <c r="CQ54" s="519"/>
      <c r="CR54" s="708" t="s">
        <v>206</v>
      </c>
    </row>
    <row r="55" spans="1:97" ht="12.75" customHeight="1" x14ac:dyDescent="0.2">
      <c r="A55" s="222"/>
      <c r="B55" s="741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20201.65215836911</v>
      </c>
      <c r="CK55" s="362">
        <v>20432.759657540271</v>
      </c>
      <c r="CL55" s="362">
        <v>20561.635558162521</v>
      </c>
      <c r="CM55" s="362">
        <v>20602.016712508601</v>
      </c>
      <c r="CN55" s="387">
        <v>20667.463144168094</v>
      </c>
      <c r="CO55" s="373">
        <v>465.81098579898389</v>
      </c>
      <c r="CP55" s="520">
        <v>2.3058063872563483</v>
      </c>
      <c r="CQ55" s="519"/>
      <c r="CR55" s="288"/>
      <c r="CS55" s="294"/>
    </row>
    <row r="56" spans="1:97" ht="12.75" customHeight="1" x14ac:dyDescent="0.2">
      <c r="A56" s="222"/>
      <c r="B56" s="741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2">
        <v>81.716649577819993</v>
      </c>
      <c r="CJ56" s="542">
        <v>82.005462927461664</v>
      </c>
      <c r="CK56" s="543">
        <v>82.159166879796075</v>
      </c>
      <c r="CL56" s="543">
        <v>82.20901733655883</v>
      </c>
      <c r="CM56" s="543">
        <v>82.200561035114106</v>
      </c>
      <c r="CN56" s="541">
        <v>82.359126893207829</v>
      </c>
      <c r="CO56" s="373"/>
      <c r="CP56" s="520"/>
      <c r="CQ56" s="519"/>
      <c r="CR56" s="288"/>
      <c r="CS56" s="294"/>
    </row>
    <row r="57" spans="1:97" ht="3" customHeight="1" x14ac:dyDescent="0.2">
      <c r="A57" s="222"/>
      <c r="B57" s="741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85"/>
      <c r="CJ57" s="585"/>
      <c r="CK57" s="518"/>
      <c r="CL57" s="518"/>
      <c r="CM57" s="518"/>
      <c r="CN57" s="517"/>
      <c r="CO57" s="373"/>
      <c r="CP57" s="520" t="s">
        <v>3</v>
      </c>
      <c r="CQ57" s="519"/>
      <c r="CR57" s="288"/>
      <c r="CS57" s="294"/>
    </row>
    <row r="58" spans="1:97" x14ac:dyDescent="0.2">
      <c r="A58" s="222"/>
      <c r="B58" s="741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62">
        <v>4467.3149677513275</v>
      </c>
      <c r="CL58" s="362">
        <v>4577.3862310953509</v>
      </c>
      <c r="CM58" s="362">
        <v>4563.4226149597825</v>
      </c>
      <c r="CN58" s="387">
        <v>4494.8103261711531</v>
      </c>
      <c r="CO58" s="373">
        <v>100.50216911516145</v>
      </c>
      <c r="CP58" s="520">
        <v>2.2870987997003267</v>
      </c>
      <c r="CQ58" s="519"/>
      <c r="CR58" s="288"/>
      <c r="CS58" s="294"/>
    </row>
    <row r="59" spans="1:97" x14ac:dyDescent="0.2">
      <c r="A59" s="222"/>
      <c r="B59" s="741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86">
        <v>71.999258390756765</v>
      </c>
      <c r="CJ59" s="586">
        <v>73.377519763604752</v>
      </c>
      <c r="CK59" s="549">
        <v>73.891882734147345</v>
      </c>
      <c r="CL59" s="549">
        <v>74.233910586887788</v>
      </c>
      <c r="CM59" s="549">
        <v>73.87304845101302</v>
      </c>
      <c r="CN59" s="548">
        <v>73.829458169304488</v>
      </c>
      <c r="CO59" s="373"/>
      <c r="CP59" s="520"/>
      <c r="CQ59" s="519"/>
      <c r="CR59" s="288"/>
      <c r="CS59" s="294"/>
    </row>
    <row r="60" spans="1:97" ht="3" customHeight="1" x14ac:dyDescent="0.2">
      <c r="A60" s="222"/>
      <c r="B60" s="741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49"/>
      <c r="CJ60" s="349"/>
      <c r="CK60" s="362"/>
      <c r="CL60" s="362"/>
      <c r="CM60" s="362"/>
      <c r="CN60" s="387"/>
      <c r="CO60" s="373"/>
      <c r="CP60" s="520"/>
      <c r="CQ60" s="519"/>
      <c r="CR60" s="288"/>
      <c r="CS60" s="294"/>
    </row>
    <row r="61" spans="1:97" x14ac:dyDescent="0.2">
      <c r="A61" s="222"/>
      <c r="B61" s="741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62">
        <v>7528.5738768344927</v>
      </c>
      <c r="CL61" s="362">
        <v>7547.7676219202958</v>
      </c>
      <c r="CM61" s="362">
        <v>7595.7081358071937</v>
      </c>
      <c r="CN61" s="387">
        <v>7727.2950589943857</v>
      </c>
      <c r="CO61" s="373">
        <v>355.58401465321185</v>
      </c>
      <c r="CP61" s="520">
        <v>4.8236293109477302</v>
      </c>
      <c r="CQ61" s="519"/>
      <c r="CR61" s="288"/>
      <c r="CS61" s="294"/>
    </row>
    <row r="62" spans="1:97" x14ac:dyDescent="0.2">
      <c r="A62" s="222"/>
      <c r="B62" s="741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86">
        <v>77.563505926444037</v>
      </c>
      <c r="CJ62" s="586">
        <v>77.973536529160697</v>
      </c>
      <c r="CK62" s="549">
        <v>78.474973135292359</v>
      </c>
      <c r="CL62" s="549">
        <v>78.504116702417988</v>
      </c>
      <c r="CM62" s="549">
        <v>78.660624368647035</v>
      </c>
      <c r="CN62" s="548">
        <v>79.038378033808115</v>
      </c>
      <c r="CO62" s="373"/>
      <c r="CP62" s="520"/>
      <c r="CQ62" s="519"/>
      <c r="CR62" s="288"/>
      <c r="CS62" s="294"/>
    </row>
    <row r="63" spans="1:97" ht="3.75" customHeight="1" x14ac:dyDescent="0.2">
      <c r="A63" s="222"/>
      <c r="B63" s="741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85"/>
      <c r="CJ63" s="585"/>
      <c r="CK63" s="518"/>
      <c r="CL63" s="518"/>
      <c r="CM63" s="518"/>
      <c r="CN63" s="517"/>
      <c r="CO63" s="373"/>
      <c r="CP63" s="520" t="s">
        <v>3</v>
      </c>
      <c r="CQ63" s="519"/>
      <c r="CR63" s="288"/>
      <c r="CS63" s="294"/>
    </row>
    <row r="64" spans="1:97" x14ac:dyDescent="0.2">
      <c r="A64" s="222"/>
      <c r="B64" s="741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62">
        <v>7885.339303634104</v>
      </c>
      <c r="CL64" s="362">
        <v>7885.0089961268159</v>
      </c>
      <c r="CM64" s="362">
        <v>7893.3589666851249</v>
      </c>
      <c r="CN64" s="387">
        <v>7899.6432334373103</v>
      </c>
      <c r="CO64" s="373">
        <v>14.430637029153331</v>
      </c>
      <c r="CP64" s="520">
        <v>0.18300885172997106</v>
      </c>
      <c r="CQ64" s="519"/>
      <c r="CR64" s="288"/>
      <c r="CS64" s="294"/>
    </row>
    <row r="65" spans="1:97" x14ac:dyDescent="0.2">
      <c r="A65" s="222"/>
      <c r="B65" s="741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86">
        <v>92.253971680846377</v>
      </c>
      <c r="CJ65" s="586">
        <v>92.192109813328798</v>
      </c>
      <c r="CK65" s="549">
        <v>92.196006320811307</v>
      </c>
      <c r="CL65" s="549">
        <v>92.197545807558242</v>
      </c>
      <c r="CM65" s="549">
        <v>92.225070174845825</v>
      </c>
      <c r="CN65" s="548">
        <v>92.246275379063945</v>
      </c>
      <c r="CO65" s="373"/>
      <c r="CP65" s="520"/>
      <c r="CQ65" s="519"/>
      <c r="CR65" s="288"/>
      <c r="CS65" s="294"/>
    </row>
    <row r="66" spans="1:97" ht="3" customHeight="1" x14ac:dyDescent="0.2">
      <c r="A66" s="222"/>
      <c r="B66" s="741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49"/>
      <c r="CJ66" s="349"/>
      <c r="CK66" s="362"/>
      <c r="CL66" s="362"/>
      <c r="CM66" s="362"/>
      <c r="CN66" s="387"/>
      <c r="CO66" s="373"/>
      <c r="CP66" s="520"/>
      <c r="CQ66" s="519"/>
      <c r="CR66" s="288"/>
      <c r="CS66" s="294"/>
    </row>
    <row r="67" spans="1:97" x14ac:dyDescent="0.2">
      <c r="A67" s="222"/>
      <c r="B67" s="741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62">
        <v>551.53150932034782</v>
      </c>
      <c r="CL67" s="362">
        <v>551.4727090200563</v>
      </c>
      <c r="CM67" s="362">
        <v>549.52699505649957</v>
      </c>
      <c r="CN67" s="387">
        <v>545.71452556524594</v>
      </c>
      <c r="CO67" s="373">
        <v>-4.7058349985422865</v>
      </c>
      <c r="CP67" s="520">
        <v>-0.85495292974303583</v>
      </c>
      <c r="CQ67" s="519"/>
      <c r="CR67" s="288"/>
      <c r="CS67" s="294"/>
    </row>
    <row r="68" spans="1:97" ht="12.75" customHeight="1" x14ac:dyDescent="0.2">
      <c r="A68" s="222"/>
      <c r="B68" s="741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86">
        <v>74.908590118808121</v>
      </c>
      <c r="CJ68" s="586">
        <v>74.414566198457592</v>
      </c>
      <c r="CK68" s="549">
        <v>74.590416108672812</v>
      </c>
      <c r="CL68" s="549">
        <v>74.357958239400375</v>
      </c>
      <c r="CM68" s="549">
        <v>74.245770441238918</v>
      </c>
      <c r="CN68" s="548">
        <v>74.221079190145517</v>
      </c>
      <c r="CO68" s="373"/>
      <c r="CP68" s="520"/>
      <c r="CQ68" s="519"/>
      <c r="CR68" s="288"/>
      <c r="CS68" s="294"/>
    </row>
    <row r="69" spans="1:97" s="467" customFormat="1" ht="4.5" customHeight="1" x14ac:dyDescent="0.2">
      <c r="A69" s="222"/>
      <c r="B69" s="741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72"/>
      <c r="CJ69" s="472"/>
      <c r="CK69" s="474"/>
      <c r="CL69" s="474"/>
      <c r="CM69" s="474"/>
      <c r="CN69" s="487"/>
      <c r="CO69" s="615"/>
      <c r="CP69" s="525"/>
      <c r="CQ69" s="519"/>
      <c r="CR69" s="466"/>
      <c r="CS69" s="475"/>
    </row>
    <row r="70" spans="1:97" ht="12.75" customHeight="1" x14ac:dyDescent="0.2">
      <c r="A70" s="222"/>
      <c r="B70" s="741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44">
        <v>5379.3039134560349</v>
      </c>
      <c r="CJ70" s="444">
        <v>5531.201196149701</v>
      </c>
      <c r="CK70" s="453">
        <v>5827.1159831257082</v>
      </c>
      <c r="CL70" s="453">
        <v>5836.0417739965424</v>
      </c>
      <c r="CM70" s="453">
        <v>5878.9427419311187</v>
      </c>
      <c r="CN70" s="488">
        <v>5946.3327570524607</v>
      </c>
      <c r="CO70" s="373">
        <v>415.1315609027597</v>
      </c>
      <c r="CP70" s="520">
        <v>7.5052695821612003</v>
      </c>
      <c r="CQ70" s="519"/>
      <c r="CR70" s="288"/>
      <c r="CS70" s="294"/>
    </row>
    <row r="71" spans="1:97" x14ac:dyDescent="0.2">
      <c r="A71" s="222"/>
      <c r="B71" s="74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44">
        <v>2342.3559602900873</v>
      </c>
      <c r="CJ71" s="444">
        <v>2449.4980466690954</v>
      </c>
      <c r="CK71" s="453">
        <v>2734.1126755502914</v>
      </c>
      <c r="CL71" s="453">
        <v>2744.4495346275512</v>
      </c>
      <c r="CM71" s="453">
        <v>2807.6557711574337</v>
      </c>
      <c r="CN71" s="488">
        <v>2879.1445181727408</v>
      </c>
      <c r="CO71" s="373">
        <v>429.64647150364544</v>
      </c>
      <c r="CP71" s="520">
        <v>17.540184287466243</v>
      </c>
      <c r="CQ71" s="519"/>
      <c r="CR71" s="288"/>
      <c r="CS71" s="294"/>
    </row>
    <row r="72" spans="1:97" x14ac:dyDescent="0.2">
      <c r="A72" s="222"/>
      <c r="B72" s="74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44">
        <v>586.19860629883385</v>
      </c>
      <c r="CJ72" s="444">
        <v>596.64105278279874</v>
      </c>
      <c r="CK72" s="453">
        <v>604.44280884693876</v>
      </c>
      <c r="CL72" s="453">
        <v>604.44666065743434</v>
      </c>
      <c r="CM72" s="453">
        <v>604.5174852463557</v>
      </c>
      <c r="CN72" s="488">
        <v>604.51986994606409</v>
      </c>
      <c r="CO72" s="373">
        <v>7.878817163265353</v>
      </c>
      <c r="CP72" s="520">
        <v>1.320528838322077</v>
      </c>
      <c r="CQ72" s="519"/>
      <c r="CR72" s="288"/>
      <c r="CS72" s="294"/>
    </row>
    <row r="73" spans="1:97" x14ac:dyDescent="0.2">
      <c r="A73" s="222"/>
      <c r="B73" s="74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44">
        <v>828.75024638711352</v>
      </c>
      <c r="CJ73" s="444">
        <v>874.38466787780749</v>
      </c>
      <c r="CK73" s="453">
        <v>878.27611112847808</v>
      </c>
      <c r="CL73" s="453">
        <v>876.80371279155702</v>
      </c>
      <c r="CM73" s="453">
        <v>856.52366831732945</v>
      </c>
      <c r="CN73" s="488">
        <v>852.48080393365603</v>
      </c>
      <c r="CO73" s="373">
        <v>-21.903863944151453</v>
      </c>
      <c r="CP73" s="520">
        <v>-2.5050603869019916</v>
      </c>
      <c r="CQ73" s="519"/>
      <c r="CR73" s="288"/>
      <c r="CS73" s="294"/>
    </row>
    <row r="74" spans="1:97" x14ac:dyDescent="0.2">
      <c r="A74" s="222"/>
      <c r="B74" s="74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44">
        <v>1621.9991004799999</v>
      </c>
      <c r="CJ74" s="444">
        <v>1610.6774288199992</v>
      </c>
      <c r="CK74" s="453">
        <v>1610.2843875999997</v>
      </c>
      <c r="CL74" s="453">
        <v>1610.3418659199999</v>
      </c>
      <c r="CM74" s="453">
        <v>1610.24581721</v>
      </c>
      <c r="CN74" s="488">
        <v>1610.1875649999997</v>
      </c>
      <c r="CO74" s="373">
        <v>-0.48986381999952755</v>
      </c>
      <c r="CP74" s="520">
        <v>-3.0413527329209433E-2</v>
      </c>
      <c r="CQ74" s="519"/>
      <c r="CR74" s="288"/>
      <c r="CS74" s="294"/>
    </row>
    <row r="75" spans="1:97" x14ac:dyDescent="0.2">
      <c r="A75" s="222"/>
      <c r="B75" s="741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44">
        <v>1878.3953619030131</v>
      </c>
      <c r="CJ75" s="444">
        <v>2004.0191407685847</v>
      </c>
      <c r="CK75" s="453">
        <v>2293.3579515969718</v>
      </c>
      <c r="CL75" s="453">
        <v>2303.8661423342955</v>
      </c>
      <c r="CM75" s="453">
        <v>2331.8860649490139</v>
      </c>
      <c r="CN75" s="488">
        <v>2410.1140768500732</v>
      </c>
      <c r="CO75" s="373">
        <v>406.09493608148841</v>
      </c>
      <c r="CP75" s="520">
        <v>20.264024819929727</v>
      </c>
      <c r="CQ75" s="519"/>
      <c r="CR75" s="288"/>
      <c r="CS75" s="294"/>
    </row>
    <row r="76" spans="1:97" x14ac:dyDescent="0.2">
      <c r="A76" s="222"/>
      <c r="B76" s="74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44">
        <v>1633.8306901907774</v>
      </c>
      <c r="CK76" s="453">
        <v>1919.6683065584939</v>
      </c>
      <c r="CL76" s="453">
        <v>1932.5359853527384</v>
      </c>
      <c r="CM76" s="453">
        <v>1983.1237829716842</v>
      </c>
      <c r="CN76" s="488">
        <v>2063.2928562564171</v>
      </c>
      <c r="CO76" s="373">
        <v>429.46216606563962</v>
      </c>
      <c r="CP76" s="520">
        <v>26.285597929090976</v>
      </c>
      <c r="CQ76" s="519"/>
      <c r="CR76" s="288"/>
      <c r="CS76" s="294"/>
    </row>
    <row r="77" spans="1:97" x14ac:dyDescent="0.2">
      <c r="A77" s="222"/>
      <c r="B77" s="74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44">
        <v>370.18845057780743</v>
      </c>
      <c r="CK77" s="453">
        <v>373.68964503847798</v>
      </c>
      <c r="CL77" s="453">
        <v>371.33015698155691</v>
      </c>
      <c r="CM77" s="453">
        <v>348.76228197732956</v>
      </c>
      <c r="CN77" s="488">
        <v>346.82122059365616</v>
      </c>
      <c r="CO77" s="373">
        <v>-23.367229984151265</v>
      </c>
      <c r="CP77" s="520">
        <v>-6.3122525696516441</v>
      </c>
      <c r="CQ77" s="519"/>
      <c r="CR77" s="288"/>
      <c r="CS77" s="294"/>
    </row>
    <row r="78" spans="1:97" ht="12.75" hidden="1" customHeight="1" outlineLevel="1" x14ac:dyDescent="0.2">
      <c r="A78" s="222"/>
      <c r="B78" s="74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9">
        <v>0</v>
      </c>
      <c r="CK78" s="458">
        <v>0</v>
      </c>
      <c r="CL78" s="458">
        <v>0</v>
      </c>
      <c r="CM78" s="458">
        <v>0</v>
      </c>
      <c r="CN78" s="489">
        <v>0</v>
      </c>
      <c r="CO78" s="373"/>
      <c r="CP78" s="520">
        <v>0</v>
      </c>
      <c r="CQ78" s="519" t="s">
        <v>218</v>
      </c>
      <c r="CR78" s="288"/>
      <c r="CS78" s="294"/>
    </row>
    <row r="79" spans="1:97" collapsed="1" x14ac:dyDescent="0.2">
      <c r="A79" s="222"/>
      <c r="B79" s="741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15989.826094414291</v>
      </c>
      <c r="CI79" s="444">
        <v>16252.661038705641</v>
      </c>
      <c r="CJ79" s="444">
        <v>16490.254496063491</v>
      </c>
      <c r="CK79" s="453">
        <v>16499.421793502261</v>
      </c>
      <c r="CL79" s="453">
        <v>16485.674443072228</v>
      </c>
      <c r="CM79" s="453">
        <v>16486.577426296724</v>
      </c>
      <c r="CN79" s="453">
        <v>16485.481595397301</v>
      </c>
      <c r="CO79" s="373">
        <v>-4.7729006661902531</v>
      </c>
      <c r="CP79" s="520">
        <v>-2.8943765951761069E-2</v>
      </c>
      <c r="CQ79" s="519"/>
      <c r="CR79" s="288"/>
      <c r="CS79" s="294"/>
    </row>
    <row r="80" spans="1:97" ht="12.75" hidden="1" customHeight="1" x14ac:dyDescent="0.2">
      <c r="A80" s="222"/>
      <c r="B80" s="74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516"/>
      <c r="CL80" s="516">
        <v>14355.068793996428</v>
      </c>
      <c r="CM80" s="516">
        <v>14355.068793996428</v>
      </c>
      <c r="CN80" s="605"/>
      <c r="CO80" s="373">
        <v>0</v>
      </c>
      <c r="CP80" s="520" t="s">
        <v>3</v>
      </c>
      <c r="CQ80" s="519" t="s">
        <v>218</v>
      </c>
      <c r="CR80" s="288"/>
      <c r="CS80" s="294"/>
    </row>
    <row r="81" spans="1:97" x14ac:dyDescent="0.2">
      <c r="A81" s="222"/>
      <c r="B81" s="741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95.01156887525741</v>
      </c>
      <c r="CK81" s="603">
        <v>95.013081268143537</v>
      </c>
      <c r="CL81" s="603">
        <v>95.006825434761495</v>
      </c>
      <c r="CM81" s="603">
        <v>95.014795995108187</v>
      </c>
      <c r="CN81" s="603">
        <v>95.041055386882007</v>
      </c>
      <c r="CO81" s="373">
        <v>2.9486511624597256E-2</v>
      </c>
      <c r="CP81" s="520"/>
      <c r="CQ81" s="519"/>
      <c r="CR81" s="288"/>
      <c r="CS81" s="294"/>
    </row>
    <row r="82" spans="1:97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202"/>
      <c r="CK82" s="348"/>
      <c r="CL82" s="348"/>
      <c r="CM82" s="348"/>
      <c r="CN82" s="400"/>
      <c r="CO82" s="613"/>
      <c r="CP82" s="526"/>
      <c r="CQ82" s="519"/>
      <c r="CR82" s="288"/>
      <c r="CS82" s="294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450">
        <v>6.96</v>
      </c>
      <c r="CL83" s="450">
        <v>6.96</v>
      </c>
      <c r="CM83" s="450">
        <v>6.96</v>
      </c>
      <c r="CN83" s="451">
        <v>6.96</v>
      </c>
      <c r="CO83" s="373">
        <v>0</v>
      </c>
      <c r="CP83" s="520">
        <v>0</v>
      </c>
      <c r="CQ83" s="519"/>
      <c r="CR83" s="288"/>
      <c r="CS83" s="294"/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450">
        <v>6.86</v>
      </c>
      <c r="CL84" s="450">
        <v>6.86</v>
      </c>
      <c r="CM84" s="450">
        <v>6.86</v>
      </c>
      <c r="CN84" s="451">
        <v>6.86</v>
      </c>
      <c r="CO84" s="373">
        <v>0</v>
      </c>
      <c r="CP84" s="520">
        <v>0</v>
      </c>
      <c r="CQ84" s="519"/>
      <c r="CR84" s="288"/>
      <c r="CS84" s="294"/>
    </row>
    <row r="85" spans="1:97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555">
        <v>6.9449820919596181</v>
      </c>
      <c r="CJ85" s="555">
        <v>6.9428154037001075</v>
      </c>
      <c r="CK85" s="677">
        <v>6.9448096108105393</v>
      </c>
      <c r="CL85" s="677">
        <v>6.9717862746476129</v>
      </c>
      <c r="CM85" s="677">
        <v>6.9472205892321659</v>
      </c>
      <c r="CN85" s="678">
        <v>6.9465140022181657</v>
      </c>
      <c r="CO85" s="373">
        <v>3.6985985180582048E-3</v>
      </c>
      <c r="CP85" s="520">
        <v>5.3272315379238044E-2</v>
      </c>
      <c r="CQ85" s="519"/>
      <c r="CR85" s="288"/>
      <c r="CS85" s="294"/>
    </row>
    <row r="86" spans="1:97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555">
        <v>62.52249511034249</v>
      </c>
      <c r="CK86" s="351"/>
      <c r="CL86" s="351"/>
      <c r="CM86" s="351"/>
      <c r="CN86" s="401"/>
      <c r="CO86" s="373"/>
      <c r="CP86" s="520"/>
      <c r="CQ86" s="519"/>
      <c r="CR86" s="288"/>
      <c r="CS86" s="294"/>
    </row>
    <row r="87" spans="1:97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358">
        <v>2.0847600000000002</v>
      </c>
      <c r="CJ87" s="358">
        <v>2.0922800000000001</v>
      </c>
      <c r="CK87" s="450">
        <v>2.0925199999999999</v>
      </c>
      <c r="CL87" s="450">
        <v>2.0927600000000002</v>
      </c>
      <c r="CM87" s="450">
        <v>2.093</v>
      </c>
      <c r="CN87" s="451">
        <v>2.0932400000000002</v>
      </c>
      <c r="CO87" s="373">
        <v>9.6000000000007191E-4</v>
      </c>
      <c r="CP87" s="520">
        <v>4.5882960215659629E-2</v>
      </c>
      <c r="CQ87" s="519"/>
      <c r="CR87" s="288"/>
      <c r="CS87" s="294"/>
    </row>
    <row r="88" spans="1:97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8">
        <v>2.0922800000000001</v>
      </c>
      <c r="CK88" s="351"/>
      <c r="CL88" s="351"/>
      <c r="CM88" s="351"/>
      <c r="CN88" s="401"/>
      <c r="CO88" s="373"/>
      <c r="CP88" s="520"/>
      <c r="CQ88" s="519"/>
      <c r="CR88" s="288"/>
      <c r="CS88" s="294"/>
    </row>
    <row r="89" spans="1:97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33"/>
      <c r="CK89" s="703"/>
      <c r="CL89" s="703"/>
      <c r="CM89" s="703"/>
      <c r="CN89" s="705"/>
      <c r="CO89" s="615"/>
      <c r="CP89" s="525"/>
      <c r="CQ89" s="519"/>
      <c r="CR89" s="288"/>
      <c r="CS89" s="294"/>
    </row>
    <row r="90" spans="1:97" ht="12.75" customHeight="1" thickBot="1" x14ac:dyDescent="0.25">
      <c r="A90" s="222"/>
      <c r="B90" s="740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1">
        <v>1974.48059843586</v>
      </c>
      <c r="CK90" s="685">
        <v>1974.48059843586</v>
      </c>
      <c r="CL90" s="685">
        <v>1974.48059843586</v>
      </c>
      <c r="CM90" s="685">
        <v>1974.48059843586</v>
      </c>
      <c r="CN90" s="684">
        <v>2006.8189953104954</v>
      </c>
      <c r="CO90" s="373">
        <v>32.338396874635464</v>
      </c>
      <c r="CP90" s="520">
        <v>1.6378179102014556</v>
      </c>
      <c r="CQ90" s="519"/>
      <c r="CR90" s="288"/>
      <c r="CS90" s="294"/>
    </row>
    <row r="91" spans="1:97" x14ac:dyDescent="0.2">
      <c r="A91" s="222"/>
      <c r="B91" s="74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29"/>
      <c r="CK91" s="402"/>
      <c r="CL91" s="402"/>
      <c r="CM91" s="402"/>
      <c r="CN91" s="405"/>
      <c r="CO91" s="616"/>
      <c r="CP91" s="405"/>
      <c r="CQ91" s="519"/>
      <c r="CR91" s="288"/>
    </row>
    <row r="92" spans="1:97" ht="12.75" customHeight="1" x14ac:dyDescent="0.2">
      <c r="A92" s="222"/>
      <c r="B92" s="740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403"/>
      <c r="CL92" s="403"/>
      <c r="CM92" s="403"/>
      <c r="CN92" s="406"/>
      <c r="CO92" s="617"/>
      <c r="CP92" s="406"/>
      <c r="CQ92" s="519"/>
      <c r="CR92" s="288"/>
    </row>
    <row r="93" spans="1:97" x14ac:dyDescent="0.2">
      <c r="A93" s="222"/>
      <c r="B93" s="740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588">
        <v>5.3308238009264208E-2</v>
      </c>
      <c r="CK93" s="403"/>
      <c r="CL93" s="403"/>
      <c r="CM93" s="403"/>
      <c r="CN93" s="406"/>
      <c r="CO93" s="617"/>
      <c r="CP93" s="406"/>
      <c r="CQ93" s="519"/>
      <c r="CR93" s="288"/>
    </row>
    <row r="94" spans="1:97" x14ac:dyDescent="0.2">
      <c r="A94" s="222"/>
      <c r="B94" s="740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588">
        <v>2.7825418127717771</v>
      </c>
      <c r="CK94" s="403"/>
      <c r="CL94" s="403"/>
      <c r="CM94" s="403"/>
      <c r="CN94" s="406"/>
      <c r="CO94" s="617"/>
      <c r="CP94" s="406"/>
      <c r="CQ94" s="519"/>
      <c r="CR94" s="288"/>
    </row>
    <row r="95" spans="1:97" x14ac:dyDescent="0.2">
      <c r="A95" s="222"/>
      <c r="B95" s="740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588">
        <v>3.6431296205778008</v>
      </c>
      <c r="CK95" s="403"/>
      <c r="CL95" s="403"/>
      <c r="CM95" s="403"/>
      <c r="CN95" s="406"/>
      <c r="CO95" s="617"/>
      <c r="CP95" s="406"/>
      <c r="CQ95" s="519"/>
      <c r="CR95" s="288"/>
    </row>
    <row r="96" spans="1:97" x14ac:dyDescent="0.2">
      <c r="A96" s="222"/>
      <c r="B96" s="740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403"/>
      <c r="CL96" s="403"/>
      <c r="CM96" s="403"/>
      <c r="CN96" s="406"/>
      <c r="CO96" s="617"/>
      <c r="CP96" s="406"/>
      <c r="CQ96" s="519"/>
      <c r="CR96" s="288"/>
    </row>
    <row r="97" spans="1:96" x14ac:dyDescent="0.2">
      <c r="A97" s="222"/>
      <c r="B97" s="740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552">
        <v>9.0673139675531686E-2</v>
      </c>
      <c r="CK97" s="403"/>
      <c r="CL97" s="403"/>
      <c r="CM97" s="403"/>
      <c r="CN97" s="406"/>
      <c r="CO97" s="617"/>
      <c r="CP97" s="406"/>
      <c r="CQ97" s="519"/>
      <c r="CR97" s="288"/>
    </row>
    <row r="98" spans="1:96" x14ac:dyDescent="0.2">
      <c r="A98" s="222"/>
      <c r="B98" s="740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552">
        <v>1.9673846456117028</v>
      </c>
      <c r="CK98" s="403"/>
      <c r="CL98" s="403"/>
      <c r="CM98" s="403"/>
      <c r="CN98" s="406"/>
      <c r="CO98" s="617"/>
      <c r="CP98" s="406"/>
      <c r="CQ98" s="519"/>
      <c r="CR98" s="288"/>
    </row>
    <row r="99" spans="1:96" x14ac:dyDescent="0.2">
      <c r="A99" s="222"/>
      <c r="B99" s="740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552">
        <v>2.5934834072052215</v>
      </c>
      <c r="CK99" s="403"/>
      <c r="CL99" s="403"/>
      <c r="CM99" s="403"/>
      <c r="CN99" s="406"/>
      <c r="CO99" s="617"/>
      <c r="CP99" s="406"/>
      <c r="CQ99" s="519"/>
      <c r="CR99" s="288"/>
    </row>
    <row r="100" spans="1:96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403"/>
      <c r="CL100" s="403"/>
      <c r="CM100" s="403"/>
      <c r="CN100" s="406"/>
      <c r="CO100" s="617"/>
      <c r="CP100" s="406"/>
      <c r="CQ100" s="519"/>
      <c r="CR100" s="288"/>
    </row>
    <row r="101" spans="1:96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403"/>
      <c r="CL101" s="403"/>
      <c r="CM101" s="403"/>
      <c r="CN101" s="406"/>
      <c r="CO101" s="617"/>
      <c r="CP101" s="406"/>
      <c r="CQ101" s="519"/>
      <c r="CR101" s="288"/>
    </row>
    <row r="102" spans="1:96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403"/>
      <c r="CL102" s="403"/>
      <c r="CM102" s="403"/>
      <c r="CN102" s="406"/>
      <c r="CO102" s="617"/>
      <c r="CP102" s="406"/>
      <c r="CQ102" s="519"/>
      <c r="CR102" s="288"/>
    </row>
    <row r="103" spans="1:96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404"/>
      <c r="CL103" s="404"/>
      <c r="CM103" s="404"/>
      <c r="CN103" s="407"/>
      <c r="CO103" s="617"/>
      <c r="CP103" s="406"/>
      <c r="CQ103" s="519"/>
      <c r="CR103" s="288"/>
    </row>
    <row r="104" spans="1:96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29"/>
      <c r="CK104" s="402"/>
      <c r="CL104" s="402"/>
      <c r="CM104" s="402"/>
      <c r="CN104" s="405"/>
      <c r="CO104" s="618"/>
      <c r="CP104" s="527"/>
      <c r="CQ104" s="519"/>
      <c r="CR104" s="288"/>
    </row>
    <row r="105" spans="1:96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1">
        <v>2.5</v>
      </c>
      <c r="CK105" s="572">
        <v>2.5</v>
      </c>
      <c r="CL105" s="572">
        <v>2.5</v>
      </c>
      <c r="CM105" s="572">
        <v>2.5</v>
      </c>
      <c r="CN105" s="573">
        <v>2.5</v>
      </c>
      <c r="CO105" s="373" t="s">
        <v>3</v>
      </c>
      <c r="CP105" s="520"/>
      <c r="CQ105" s="519"/>
      <c r="CR105" s="288"/>
    </row>
    <row r="106" spans="1:96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0">
        <v>4</v>
      </c>
      <c r="CK106" s="582">
        <v>4</v>
      </c>
      <c r="CL106" s="582">
        <v>4</v>
      </c>
      <c r="CM106" s="582">
        <v>4</v>
      </c>
      <c r="CN106" s="581">
        <v>4</v>
      </c>
      <c r="CO106" s="619" t="s">
        <v>3</v>
      </c>
      <c r="CP106" s="528"/>
      <c r="CQ106" s="519"/>
      <c r="CR106" s="288"/>
    </row>
    <row r="107" spans="1:96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306"/>
      <c r="CP107" s="306"/>
      <c r="CQ107" s="388"/>
      <c r="CR107" s="288"/>
    </row>
    <row r="108" spans="1:96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236"/>
      <c r="CN108" s="315"/>
      <c r="CO108" s="747"/>
      <c r="CP108" s="747"/>
      <c r="CQ108" s="388"/>
      <c r="CR108" s="288"/>
    </row>
    <row r="109" spans="1:96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236"/>
      <c r="CN109" s="315"/>
      <c r="CO109" s="307"/>
      <c r="CP109" s="308"/>
      <c r="CQ109" s="388"/>
      <c r="CR109" s="288"/>
    </row>
    <row r="110" spans="1:96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236"/>
      <c r="CN110" s="315"/>
      <c r="CO110" s="307"/>
      <c r="CP110" s="308"/>
      <c r="CQ110" s="388"/>
      <c r="CR110" s="288"/>
    </row>
    <row r="111" spans="1:96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236"/>
      <c r="CN111" s="315"/>
      <c r="CO111" s="307"/>
      <c r="CP111" s="308"/>
      <c r="CQ111" s="388"/>
      <c r="CR111" s="288"/>
    </row>
    <row r="112" spans="1:96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237"/>
      <c r="CN112" s="316"/>
      <c r="CO112" s="307"/>
      <c r="CP112" s="306"/>
      <c r="CQ112" s="388"/>
      <c r="CR112" s="288"/>
    </row>
    <row r="113" spans="3:96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O113" s="306"/>
      <c r="CP113" s="306"/>
      <c r="CQ113" s="388"/>
      <c r="CR113" s="288"/>
    </row>
    <row r="114" spans="3:96" ht="13.5" customHeight="1" x14ac:dyDescent="0.25">
      <c r="C114" s="6">
        <v>2</v>
      </c>
      <c r="D114" s="1" t="s">
        <v>36</v>
      </c>
      <c r="CK114" s="306"/>
      <c r="CL114" s="306"/>
      <c r="CM114" s="239"/>
      <c r="CN114" s="306"/>
      <c r="CO114" s="306"/>
      <c r="CP114" s="306"/>
      <c r="CQ114" s="388"/>
      <c r="CR114" s="288"/>
    </row>
    <row r="115" spans="3:96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239"/>
      <c r="CN115" s="306"/>
      <c r="CO115" s="306"/>
      <c r="CP115" s="306"/>
      <c r="CQ115" s="388"/>
      <c r="CR115" s="288"/>
    </row>
    <row r="116" spans="3:96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239"/>
      <c r="CN116" s="306"/>
      <c r="CO116" s="306"/>
      <c r="CP116" s="306"/>
      <c r="CQ116" s="388"/>
      <c r="CR116" s="288"/>
    </row>
    <row r="117" spans="3:96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239"/>
      <c r="CN117" s="306"/>
      <c r="CO117" s="306"/>
      <c r="CP117" s="306"/>
      <c r="CQ117" s="388"/>
      <c r="CR117" s="288"/>
    </row>
    <row r="118" spans="3:96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9"/>
      <c r="CL118" s="309"/>
      <c r="CM118" s="240"/>
      <c r="CN118" s="309"/>
      <c r="CO118" s="309"/>
      <c r="CP118" s="309"/>
      <c r="CQ118" s="388"/>
      <c r="CR118" s="288"/>
    </row>
    <row r="119" spans="3:96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240"/>
      <c r="CN119" s="309"/>
      <c r="CO119" s="309"/>
      <c r="CP119" s="309"/>
      <c r="CQ119" s="388"/>
      <c r="CR119" s="288"/>
    </row>
    <row r="120" spans="3:96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240"/>
      <c r="CN120" s="309"/>
      <c r="CO120" s="309"/>
      <c r="CP120" s="309"/>
      <c r="CQ120" s="388"/>
      <c r="CR120" s="288"/>
    </row>
    <row r="121" spans="3:96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240"/>
      <c r="CN121" s="309"/>
      <c r="CO121" s="309"/>
      <c r="CP121" s="309"/>
      <c r="CQ121" s="388"/>
      <c r="CR121" s="288"/>
    </row>
    <row r="122" spans="3:96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240"/>
      <c r="CN122" s="309"/>
      <c r="CO122" s="309"/>
      <c r="CP122" s="309"/>
      <c r="CQ122" s="388"/>
      <c r="CR122" s="288"/>
    </row>
    <row r="123" spans="3:96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240"/>
      <c r="CN123" s="309"/>
      <c r="CO123" s="309"/>
      <c r="CP123" s="309"/>
      <c r="CQ123" s="388"/>
      <c r="CR123" s="288"/>
    </row>
    <row r="124" spans="3:96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240"/>
      <c r="CN124" s="309"/>
      <c r="CO124" s="309"/>
      <c r="CP124" s="309"/>
      <c r="CQ124" s="388"/>
      <c r="CR124" s="288"/>
    </row>
    <row r="125" spans="3:96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240"/>
      <c r="CN125" s="309"/>
      <c r="CO125" s="309"/>
      <c r="CP125" s="309"/>
      <c r="CQ125" s="388"/>
      <c r="CR125" s="288"/>
    </row>
    <row r="126" spans="3:96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240"/>
      <c r="CN126" s="309"/>
      <c r="CO126" s="309"/>
      <c r="CP126" s="309"/>
      <c r="CQ126" s="388"/>
      <c r="CR126" s="288"/>
    </row>
    <row r="127" spans="3:96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241"/>
      <c r="CN127" s="310"/>
      <c r="CO127" s="310"/>
      <c r="CP127" s="310"/>
    </row>
    <row r="128" spans="3:96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241"/>
      <c r="CN128" s="310"/>
      <c r="CO128" s="310"/>
      <c r="CP128" s="310"/>
    </row>
    <row r="129" spans="3:94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241"/>
      <c r="CN129" s="310"/>
      <c r="CO129" s="310"/>
      <c r="CP129" s="310"/>
    </row>
    <row r="130" spans="3:94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241"/>
      <c r="CN130" s="310"/>
      <c r="CO130" s="310"/>
      <c r="CP130" s="310"/>
    </row>
    <row r="131" spans="3:94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241"/>
      <c r="CN131" s="310"/>
      <c r="CO131" s="310"/>
      <c r="CP131" s="310"/>
    </row>
    <row r="132" spans="3:94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241"/>
      <c r="CN132" s="310"/>
      <c r="CO132" s="310"/>
      <c r="CP132" s="310"/>
    </row>
    <row r="133" spans="3:94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241"/>
      <c r="CN133" s="310"/>
      <c r="CO133" s="310"/>
      <c r="CP133" s="310"/>
    </row>
    <row r="134" spans="3:94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241"/>
      <c r="CN134" s="310"/>
      <c r="CO134" s="310"/>
      <c r="CP134" s="310"/>
    </row>
    <row r="135" spans="3:94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241"/>
      <c r="CN135" s="310"/>
      <c r="CO135" s="310"/>
      <c r="CP135" s="310"/>
    </row>
    <row r="136" spans="3:94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241"/>
      <c r="CN136" s="310"/>
      <c r="CO136" s="310"/>
      <c r="CP136" s="310"/>
    </row>
    <row r="137" spans="3:94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241"/>
      <c r="CN137" s="310"/>
      <c r="CO137" s="310"/>
      <c r="CP137" s="310"/>
    </row>
    <row r="138" spans="3:94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241"/>
      <c r="CN138" s="310"/>
      <c r="CO138" s="310"/>
      <c r="CP138" s="310"/>
    </row>
    <row r="139" spans="3:94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241"/>
      <c r="CN139" s="310"/>
      <c r="CO139" s="310"/>
      <c r="CP139" s="310"/>
    </row>
    <row r="140" spans="3:94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241"/>
      <c r="CN140" s="310"/>
      <c r="CO140" s="310"/>
      <c r="CP140" s="310"/>
    </row>
    <row r="141" spans="3:94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241"/>
      <c r="CN141" s="310"/>
      <c r="CO141" s="310"/>
      <c r="CP141" s="310"/>
    </row>
    <row r="142" spans="3:94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241"/>
      <c r="CN142" s="310"/>
      <c r="CO142" s="310"/>
      <c r="CP142" s="310"/>
    </row>
    <row r="143" spans="3:94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241"/>
      <c r="CN143" s="310"/>
      <c r="CO143" s="310"/>
      <c r="CP143" s="310"/>
    </row>
    <row r="144" spans="3:94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241"/>
      <c r="CN144" s="310"/>
      <c r="CO144" s="310"/>
      <c r="CP144" s="310"/>
    </row>
    <row r="145" spans="3:94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241"/>
      <c r="CN145" s="310"/>
      <c r="CO145" s="310"/>
      <c r="CP145" s="310"/>
    </row>
    <row r="146" spans="3:94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241"/>
      <c r="CN146" s="310"/>
      <c r="CO146" s="310"/>
      <c r="CP146" s="310"/>
    </row>
    <row r="147" spans="3:94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241"/>
      <c r="CN147" s="310"/>
      <c r="CO147" s="310"/>
      <c r="CP147" s="310"/>
    </row>
    <row r="148" spans="3:94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241"/>
      <c r="CN148" s="310"/>
      <c r="CO148" s="310"/>
      <c r="CP148" s="310"/>
    </row>
    <row r="149" spans="3:94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241"/>
      <c r="CN149" s="310"/>
      <c r="CO149" s="310"/>
      <c r="CP149" s="310"/>
    </row>
    <row r="150" spans="3:94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241"/>
      <c r="CN150" s="310"/>
      <c r="CO150" s="310"/>
      <c r="CP150" s="310"/>
    </row>
    <row r="151" spans="3:94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241"/>
      <c r="CN151" s="310"/>
      <c r="CO151" s="310"/>
      <c r="CP151" s="310"/>
    </row>
    <row r="152" spans="3:94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241"/>
      <c r="CN152" s="310"/>
      <c r="CO152" s="310"/>
      <c r="CP152" s="310"/>
    </row>
    <row r="153" spans="3:94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241"/>
      <c r="CN153" s="310"/>
      <c r="CO153" s="310"/>
      <c r="CP153" s="310"/>
    </row>
    <row r="154" spans="3:94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241"/>
      <c r="CN154" s="310"/>
      <c r="CO154" s="310"/>
      <c r="CP154" s="310"/>
    </row>
    <row r="155" spans="3:94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241"/>
      <c r="CN155" s="310"/>
      <c r="CO155" s="310"/>
      <c r="CP155" s="310"/>
    </row>
    <row r="156" spans="3:94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241"/>
      <c r="CN156" s="310"/>
      <c r="CO156" s="310"/>
      <c r="CP156" s="310"/>
    </row>
    <row r="157" spans="3:94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241"/>
      <c r="CN157" s="310"/>
      <c r="CO157" s="310"/>
      <c r="CP157" s="310"/>
    </row>
    <row r="158" spans="3:94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241"/>
      <c r="CN158" s="310"/>
      <c r="CO158" s="310"/>
      <c r="CP158" s="310"/>
    </row>
    <row r="159" spans="3:94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241"/>
      <c r="CN159" s="310"/>
      <c r="CO159" s="310"/>
      <c r="CP159" s="310"/>
    </row>
    <row r="160" spans="3:94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241"/>
      <c r="CN160" s="310"/>
      <c r="CO160" s="310"/>
      <c r="CP160" s="310"/>
    </row>
    <row r="161" spans="3:94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241"/>
      <c r="CN161" s="310"/>
      <c r="CO161" s="310"/>
      <c r="CP161" s="310"/>
    </row>
    <row r="162" spans="3:94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241"/>
      <c r="CN162" s="310"/>
      <c r="CO162" s="310"/>
      <c r="CP162" s="310"/>
    </row>
    <row r="163" spans="3:94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241"/>
      <c r="CN163" s="310"/>
      <c r="CO163" s="310"/>
      <c r="CP163" s="310"/>
    </row>
    <row r="164" spans="3:94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241"/>
      <c r="CN164" s="310"/>
      <c r="CO164" s="310"/>
      <c r="CP164" s="310"/>
    </row>
    <row r="165" spans="3:94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241"/>
      <c r="CN165" s="310"/>
      <c r="CO165" s="310"/>
      <c r="CP165" s="310"/>
    </row>
    <row r="166" spans="3:94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241"/>
      <c r="CN166" s="310"/>
      <c r="CO166" s="310"/>
      <c r="CP166" s="310"/>
    </row>
    <row r="167" spans="3:94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241"/>
      <c r="CN167" s="310"/>
      <c r="CO167" s="310"/>
      <c r="CP167" s="310"/>
    </row>
    <row r="168" spans="3:94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241"/>
      <c r="CN168" s="310"/>
      <c r="CO168" s="310"/>
      <c r="CP168" s="310"/>
    </row>
    <row r="169" spans="3:94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241"/>
      <c r="CN169" s="310"/>
      <c r="CO169" s="310"/>
      <c r="CP169" s="310"/>
    </row>
    <row r="170" spans="3:94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241"/>
      <c r="CN170" s="310"/>
      <c r="CO170" s="310"/>
      <c r="CP170" s="310"/>
    </row>
    <row r="171" spans="3:94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241"/>
      <c r="CN171" s="310"/>
      <c r="CO171" s="310"/>
      <c r="CP171" s="310"/>
    </row>
    <row r="172" spans="3:94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241"/>
      <c r="CN172" s="310"/>
      <c r="CO172" s="310"/>
      <c r="CP172" s="310"/>
    </row>
    <row r="173" spans="3:94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241"/>
      <c r="CN173" s="310"/>
      <c r="CO173" s="310"/>
      <c r="CP173" s="310"/>
    </row>
    <row r="174" spans="3:94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241"/>
      <c r="CN174" s="310"/>
      <c r="CO174" s="310"/>
      <c r="CP174" s="310"/>
    </row>
    <row r="175" spans="3:94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241"/>
      <c r="CN175" s="310"/>
      <c r="CO175" s="310"/>
      <c r="CP175" s="310"/>
    </row>
    <row r="176" spans="3:94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241"/>
      <c r="CN176" s="310"/>
      <c r="CO176" s="310"/>
      <c r="CP176" s="310"/>
    </row>
    <row r="177" spans="3:94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241"/>
      <c r="CN177" s="310"/>
      <c r="CO177" s="310"/>
      <c r="CP177" s="310"/>
    </row>
    <row r="178" spans="3:94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241"/>
      <c r="CN178" s="310"/>
      <c r="CO178" s="310"/>
      <c r="CP178" s="310"/>
    </row>
    <row r="179" spans="3:94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241"/>
      <c r="CN179" s="310"/>
      <c r="CO179" s="310"/>
      <c r="CP179" s="310"/>
    </row>
    <row r="180" spans="3:94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241"/>
      <c r="CN180" s="310"/>
      <c r="CO180" s="310"/>
      <c r="CP180" s="310"/>
    </row>
    <row r="181" spans="3:94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241"/>
      <c r="CN181" s="310"/>
      <c r="CO181" s="310"/>
      <c r="CP181" s="310"/>
    </row>
    <row r="182" spans="3:94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241"/>
      <c r="CN182" s="310"/>
      <c r="CO182" s="310"/>
      <c r="CP182" s="310"/>
    </row>
    <row r="183" spans="3:94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241"/>
      <c r="CN183" s="310"/>
      <c r="CO183" s="310"/>
      <c r="CP183" s="310"/>
    </row>
    <row r="184" spans="3:94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241"/>
      <c r="CN184" s="310"/>
      <c r="CO184" s="310"/>
      <c r="CP184" s="310"/>
    </row>
    <row r="185" spans="3:94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241"/>
      <c r="CN185" s="310"/>
      <c r="CO185" s="310"/>
      <c r="CP185" s="310"/>
    </row>
    <row r="186" spans="3:94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241"/>
      <c r="CN186" s="310"/>
      <c r="CO186" s="310"/>
      <c r="CP186" s="310"/>
    </row>
    <row r="187" spans="3:94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241"/>
      <c r="CN187" s="310"/>
      <c r="CO187" s="310"/>
      <c r="CP187" s="310"/>
    </row>
    <row r="188" spans="3:94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241"/>
      <c r="CN188" s="310"/>
      <c r="CO188" s="310"/>
      <c r="CP188" s="310"/>
    </row>
    <row r="189" spans="3:94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241"/>
      <c r="CN189" s="310"/>
      <c r="CO189" s="310"/>
      <c r="CP189" s="310"/>
    </row>
    <row r="190" spans="3:94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241"/>
      <c r="CN190" s="310"/>
      <c r="CO190" s="310"/>
      <c r="CP190" s="310"/>
    </row>
    <row r="191" spans="3:94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241"/>
      <c r="CN191" s="310"/>
      <c r="CO191" s="310"/>
      <c r="CP191" s="310"/>
    </row>
    <row r="192" spans="3:94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241"/>
      <c r="CN192" s="310"/>
      <c r="CO192" s="310"/>
      <c r="CP192" s="310"/>
    </row>
    <row r="193" spans="3:94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241"/>
      <c r="CN193" s="310"/>
      <c r="CO193" s="310"/>
      <c r="CP193" s="310"/>
    </row>
    <row r="194" spans="3:94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241"/>
      <c r="CN194" s="310"/>
      <c r="CO194" s="310"/>
      <c r="CP194" s="310"/>
    </row>
    <row r="195" spans="3:94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241"/>
      <c r="CN195" s="310"/>
      <c r="CO195" s="310"/>
      <c r="CP195" s="310"/>
    </row>
    <row r="196" spans="3:94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241"/>
      <c r="CN196" s="310"/>
      <c r="CO196" s="310"/>
      <c r="CP196" s="310"/>
    </row>
    <row r="197" spans="3:94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241"/>
      <c r="CN197" s="310"/>
      <c r="CO197" s="310"/>
      <c r="CP197" s="310"/>
    </row>
    <row r="198" spans="3:94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241"/>
      <c r="CN198" s="310"/>
      <c r="CO198" s="310"/>
      <c r="CP198" s="310"/>
    </row>
    <row r="199" spans="3:94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241"/>
      <c r="CN199" s="310"/>
      <c r="CO199" s="310"/>
      <c r="CP199" s="310"/>
    </row>
    <row r="200" spans="3:94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241"/>
      <c r="CN200" s="310"/>
      <c r="CO200" s="310"/>
      <c r="CP200" s="310"/>
    </row>
    <row r="201" spans="3:94" x14ac:dyDescent="0.2">
      <c r="E201" s="144"/>
      <c r="F201" s="144"/>
      <c r="G201" s="144"/>
      <c r="H201" s="144"/>
      <c r="I201" s="144"/>
      <c r="J201" s="144"/>
      <c r="K201" s="144"/>
    </row>
    <row r="202" spans="3:94" x14ac:dyDescent="0.2">
      <c r="E202" s="144"/>
      <c r="F202" s="144"/>
      <c r="G202" s="144"/>
      <c r="H202" s="144"/>
      <c r="I202" s="144"/>
      <c r="J202" s="144"/>
      <c r="K202" s="144"/>
    </row>
    <row r="203" spans="3:94" x14ac:dyDescent="0.2">
      <c r="E203" s="144"/>
      <c r="F203" s="144"/>
      <c r="G203" s="144"/>
      <c r="H203" s="144"/>
      <c r="I203" s="144"/>
      <c r="J203" s="144"/>
      <c r="K203" s="144"/>
    </row>
    <row r="204" spans="3:94" x14ac:dyDescent="0.2">
      <c r="E204" s="144"/>
      <c r="F204" s="144"/>
      <c r="G204" s="144"/>
      <c r="H204" s="144"/>
      <c r="I204" s="144"/>
      <c r="J204" s="144"/>
      <c r="K204" s="144"/>
    </row>
    <row r="205" spans="3:94" x14ac:dyDescent="0.2">
      <c r="E205" s="144"/>
      <c r="F205" s="144"/>
      <c r="G205" s="144"/>
      <c r="H205" s="144"/>
      <c r="I205" s="144"/>
      <c r="J205" s="144"/>
      <c r="K205" s="144"/>
    </row>
    <row r="206" spans="3:94" x14ac:dyDescent="0.2">
      <c r="E206" s="144"/>
      <c r="F206" s="144"/>
      <c r="G206" s="144"/>
      <c r="H206" s="144"/>
      <c r="I206" s="144"/>
      <c r="J206" s="144"/>
      <c r="K206" s="144"/>
    </row>
    <row r="207" spans="3:94" x14ac:dyDescent="0.2">
      <c r="E207" s="144"/>
      <c r="F207" s="144"/>
      <c r="G207" s="144"/>
      <c r="H207" s="144"/>
      <c r="I207" s="144"/>
      <c r="J207" s="144"/>
      <c r="K207" s="144"/>
    </row>
    <row r="208" spans="3:94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2">
    <mergeCell ref="CK3:CN3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O108:CP108"/>
    <mergeCell ref="CO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I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28515625" customWidth="1"/>
    <col min="93" max="93" width="8.85546875" customWidth="1"/>
    <col min="94" max="94" width="9.5703125" customWidth="1"/>
    <col min="95" max="113" width="11.42578125" style="218"/>
  </cols>
  <sheetData>
    <row r="1" spans="2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2:105" ht="13.5" customHeight="1" x14ac:dyDescent="0.25">
      <c r="C3" s="15"/>
      <c r="D3" s="743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45" t="str">
        <f>+entero!BY3</f>
        <v>2014                          A  fines de Dic*</v>
      </c>
      <c r="BZ3" s="745" t="str">
        <f>+entero!BZ3</f>
        <v>2015                         A  fines de Ene*</v>
      </c>
      <c r="CA3" s="745" t="str">
        <f>+entero!CA3</f>
        <v>2015                         A  fines de Feb*</v>
      </c>
      <c r="CB3" s="745" t="str">
        <f>+entero!CB3</f>
        <v>2015                         A  fines de Mar*</v>
      </c>
      <c r="CC3" s="745" t="str">
        <f>+entero!CC3</f>
        <v xml:space="preserve">2015                         A  fines de Abr* </v>
      </c>
      <c r="CD3" s="745" t="str">
        <f>+entero!CD3</f>
        <v xml:space="preserve">2015                         A  fines de May* </v>
      </c>
      <c r="CE3" s="745" t="str">
        <f>+entero!CE3</f>
        <v xml:space="preserve">2015                         A  fines de Jun* </v>
      </c>
      <c r="CF3" s="745" t="str">
        <f>+entero!CF3</f>
        <v xml:space="preserve">2015                         A  fines de Jul* </v>
      </c>
      <c r="CG3" s="745" t="str">
        <f>+entero!CG3</f>
        <v xml:space="preserve">2015                         A  fines de Ago* </v>
      </c>
      <c r="CH3" s="745" t="str">
        <f>+entero!CH3</f>
        <v xml:space="preserve">2015                         A  fines de Sep* </v>
      </c>
      <c r="CI3" s="745" t="str">
        <f>+entero!CI3</f>
        <v xml:space="preserve">2015                         A  fines de Oct* </v>
      </c>
      <c r="CJ3" s="745" t="str">
        <f>+entero!CJ3</f>
        <v xml:space="preserve">2015                         A  fines de Nov* </v>
      </c>
      <c r="CK3" s="756" t="str">
        <f>+entero!CK3</f>
        <v xml:space="preserve">   Semana 1*</v>
      </c>
      <c r="CL3" s="756"/>
      <c r="CM3" s="756"/>
      <c r="CN3" s="757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2:105" ht="23.25" customHeight="1" thickBot="1" x14ac:dyDescent="0.25">
      <c r="C4" s="20"/>
      <c r="D4" s="755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54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 t="s">
        <v>228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2:105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4"/>
      <c r="CJ5" s="735"/>
      <c r="CK5" s="70"/>
      <c r="CL5" s="70"/>
      <c r="CM5" s="70"/>
      <c r="CN5" s="70"/>
      <c r="CO5" s="82"/>
      <c r="CP5" s="8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2:105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13549.825482319999</v>
      </c>
      <c r="CL6" s="610">
        <f>+entero!CL7</f>
        <v>13547.546444929998</v>
      </c>
      <c r="CM6" s="610">
        <f>+entero!CM7</f>
        <v>13492.456409930001</v>
      </c>
      <c r="CN6" s="610">
        <f>+entero!CN7</f>
        <v>13531.727533079998</v>
      </c>
      <c r="CO6" s="612">
        <f>+entero!CO7</f>
        <v>3.1367855999997118</v>
      </c>
      <c r="CP6" s="529">
        <f>+entero!CP7</f>
        <v>2.3186344080849963E-2</v>
      </c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2:105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11849.57432281</v>
      </c>
      <c r="CL7" s="610">
        <f>+entero!CL8</f>
        <v>11841.649252860001</v>
      </c>
      <c r="CM7" s="610">
        <f>+entero!CM8</f>
        <v>11805.3492864</v>
      </c>
      <c r="CN7" s="610">
        <f>+entero!CN8</f>
        <v>11832.74068467</v>
      </c>
      <c r="CO7" s="612">
        <f>+entero!CO8</f>
        <v>-4.3156834699984756</v>
      </c>
      <c r="CP7" s="529">
        <f>+entero!CP8</f>
        <v>-3.6459093678176124E-2</v>
      </c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2:105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228.75279214</v>
      </c>
      <c r="CL8" s="610">
        <f>+entero!CL9</f>
        <v>229.04453250999998</v>
      </c>
      <c r="CM8" s="610">
        <f>+entero!CM9</f>
        <v>228.94950850000001</v>
      </c>
      <c r="CN8" s="610">
        <f>+entero!CN9</f>
        <v>228.37269612</v>
      </c>
      <c r="CO8" s="612">
        <f>+entero!CO9</f>
        <v>-0.61182123000000388</v>
      </c>
      <c r="CP8" s="529">
        <f>+entero!CP9</f>
        <v>-0.26718890739011458</v>
      </c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2:105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1459.32035862</v>
      </c>
      <c r="CL9" s="610">
        <f>+entero!CL10</f>
        <v>1464.6591195599999</v>
      </c>
      <c r="CM9" s="610">
        <f>+entero!CM10</f>
        <v>1445.96913378</v>
      </c>
      <c r="CN9" s="610">
        <f>+entero!CN10</f>
        <v>1458.4563785400001</v>
      </c>
      <c r="CO9" s="612">
        <f>+entero!CO10</f>
        <v>8.0968615500000851</v>
      </c>
      <c r="CP9" s="529">
        <f>+entero!CP10</f>
        <v>0.55826582686229198</v>
      </c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2:105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12.17800875</v>
      </c>
      <c r="CL10" s="610">
        <f>+entero!CL11</f>
        <v>12.19354</v>
      </c>
      <c r="CM10" s="610">
        <f>+entero!CM11</f>
        <v>12.188481250000001</v>
      </c>
      <c r="CN10" s="610">
        <f>+entero!CN11</f>
        <v>12.15777375</v>
      </c>
      <c r="CO10" s="612">
        <f>+entero!CO11</f>
        <v>-3.2571249999998386E-2</v>
      </c>
      <c r="CP10" s="529">
        <f>+entero!CP11</f>
        <v>-0.2671889105681502</v>
      </c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2:105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2">
        <f>+entero!CK12</f>
        <v>17343.031769562225</v>
      </c>
      <c r="CL11" s="612">
        <f>+entero!CL12</f>
        <v>17369.817276275666</v>
      </c>
      <c r="CM11" s="612">
        <f>+entero!CM12</f>
        <v>17337.131411592349</v>
      </c>
      <c r="CN11" s="612">
        <f>+entero!CN12</f>
        <v>17356.827348511164</v>
      </c>
      <c r="CO11" s="612">
        <f>+entero!CO12</f>
        <v>29.596586167426722</v>
      </c>
      <c r="CP11" s="529">
        <f>+entero!CP12</f>
        <v>0.17080967278249037</v>
      </c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2:105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2">
        <f>+entero!CK13</f>
        <v>13549.823182419999</v>
      </c>
      <c r="CL12" s="612">
        <f>+entero!CL13</f>
        <v>13547.488544029997</v>
      </c>
      <c r="CM12" s="612">
        <f>+entero!CM13</f>
        <v>13492.314522770001</v>
      </c>
      <c r="CN12" s="612">
        <f>+entero!CN13</f>
        <v>13531.585645919999</v>
      </c>
      <c r="CO12" s="612">
        <f>+entero!CO13</f>
        <v>3.1588437099999283</v>
      </c>
      <c r="CP12" s="529">
        <f>+entero!CP13</f>
        <v>2.3349675140971193E-2</v>
      </c>
      <c r="CQ12" s="220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2:105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2390.684631231778</v>
      </c>
      <c r="CL13" s="611">
        <f>+entero!CL14</f>
        <v>2419.7792928615158</v>
      </c>
      <c r="CM13" s="611">
        <f>+entero!CM14</f>
        <v>2442.2428982069969</v>
      </c>
      <c r="CN13" s="611">
        <f>+entero!CN14</f>
        <v>2433.8712618615159</v>
      </c>
      <c r="CO13" s="612">
        <f>+entero!CO14</f>
        <v>37.545078504374032</v>
      </c>
      <c r="CP13" s="529">
        <f>+entero!CP14</f>
        <v>1.5667766251994619</v>
      </c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2:105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2">
        <f>+entero!CK15</f>
        <v>531.2509108452</v>
      </c>
      <c r="CL14" s="612">
        <f>+entero!CL15</f>
        <v>531.26079653930003</v>
      </c>
      <c r="CM14" s="612">
        <f>+entero!CM15</f>
        <v>531.2706698129</v>
      </c>
      <c r="CN14" s="612">
        <f>+entero!CN15</f>
        <v>531.28054657279995</v>
      </c>
      <c r="CO14" s="612">
        <f>+entero!CO15</f>
        <v>4.890004819992555E-2</v>
      </c>
      <c r="CP14" s="529">
        <f>+entero!CP15</f>
        <v>9.2050329681736542E-3</v>
      </c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2:105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2">
        <f>+entero!CK16</f>
        <v>871.27304506525002</v>
      </c>
      <c r="CL15" s="612">
        <f>+entero!CL16</f>
        <v>871.28864284484996</v>
      </c>
      <c r="CM15" s="612">
        <f>+entero!CM16</f>
        <v>871.30332080245</v>
      </c>
      <c r="CN15" s="612">
        <f>+entero!CN16</f>
        <v>860.08989415685005</v>
      </c>
      <c r="CO15" s="612">
        <f>+entero!CO16</f>
        <v>-11.156236095149893</v>
      </c>
      <c r="CP15" s="529">
        <f>+entero!CP16</f>
        <v>-1.2804918963511547</v>
      </c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2:105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3">
        <f>+entero!CN17</f>
        <v>0</v>
      </c>
      <c r="CO16" s="727">
        <f>+entero!CO17</f>
        <v>-10.299999999999999</v>
      </c>
      <c r="CP16" s="530">
        <f>+entero!CP17</f>
        <v>-100</v>
      </c>
      <c r="CR16" s="221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73">
        <f>+entero!CK18</f>
        <v>0</v>
      </c>
      <c r="CL17" s="73">
        <f>+entero!CL18</f>
        <v>0</v>
      </c>
      <c r="CM17" s="73">
        <f>+entero!CM18</f>
        <v>1.1000000000000001</v>
      </c>
      <c r="CN17" s="73">
        <f>+entero!CN18</f>
        <v>0.4</v>
      </c>
      <c r="CO17" s="727">
        <f>+entero!CO18</f>
        <v>-19.5</v>
      </c>
      <c r="CP17" s="530">
        <f>+entero!CP18</f>
        <v>-92.857142857142861</v>
      </c>
      <c r="CR17" s="221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3">
        <f>+entero!CN19</f>
        <v>0</v>
      </c>
      <c r="CO18" s="727">
        <f>+entero!CO19</f>
        <v>0</v>
      </c>
      <c r="CP18" s="530" t="e">
        <f>+entero!CP19</f>
        <v>#DIV/0!</v>
      </c>
      <c r="CR18" s="221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3">
        <f>+entero!CN20</f>
        <v>0</v>
      </c>
      <c r="CO19" s="727">
        <f>+entero!CO20</f>
        <v>0</v>
      </c>
      <c r="CP19" s="530" t="e">
        <f>+entero!CP20</f>
        <v>#DIV/0!</v>
      </c>
      <c r="CR19" s="221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81">
        <f>+entero!CK21</f>
        <v>1</v>
      </c>
      <c r="CL20" s="81">
        <f>+entero!CL21</f>
        <v>9</v>
      </c>
      <c r="CM20" s="81">
        <f>+entero!CM21</f>
        <v>23</v>
      </c>
      <c r="CN20" s="81">
        <f>+entero!CN21</f>
        <v>21</v>
      </c>
      <c r="CO20" s="728">
        <f>+entero!CO21</f>
        <v>-138.80000000000001</v>
      </c>
      <c r="CP20" s="729">
        <f>+entero!CP21</f>
        <v>-71.435923829130203</v>
      </c>
      <c r="CR20" s="221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7">
        <f ca="1">NOW()</f>
        <v>42346.762118981482</v>
      </c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1"/>
      <c r="CP25" s="4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1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>
        <v>0</v>
      </c>
      <c r="CM79" s="216">
        <v>0</v>
      </c>
      <c r="CN79" s="216">
        <v>0</v>
      </c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>
        <v>8605.6139999994666</v>
      </c>
      <c r="CM81" s="216">
        <v>8605.6139999994666</v>
      </c>
      <c r="CN81" s="216">
        <v>8605.6139999994666</v>
      </c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7">
    <mergeCell ref="CJ3:CJ4"/>
    <mergeCell ref="CG3:CG4"/>
    <mergeCell ref="CD3:CD4"/>
    <mergeCell ref="AH3:AH4"/>
    <mergeCell ref="AI3:AI4"/>
    <mergeCell ref="AJ3:AJ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K3:CN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P12 I12:AT12 CK12:CO12 CK16:CO16 CK18:CO20 CK14:CO15 CK17:CO17 CO13 CK6:CO10 I6:AT10 CP6:CP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C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28515625" customWidth="1"/>
    <col min="94" max="94" width="9.85546875" customWidth="1"/>
    <col min="95" max="107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0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45" t="str">
        <f>+entero!BY3</f>
        <v>2014                          A  fines de Dic*</v>
      </c>
      <c r="BZ3" s="745" t="str">
        <f>+entero!BZ3</f>
        <v>2015                         A  fines de Ene*</v>
      </c>
      <c r="CA3" s="745" t="str">
        <f>+entero!CA3</f>
        <v>2015                         A  fines de Feb*</v>
      </c>
      <c r="CB3" s="745" t="str">
        <f>+entero!CB3</f>
        <v>2015                         A  fines de Mar*</v>
      </c>
      <c r="CC3" s="745" t="str">
        <f>+entero!CC3</f>
        <v xml:space="preserve">2015                         A  fines de Abr* </v>
      </c>
      <c r="CD3" s="745" t="str">
        <f>+entero!CD3</f>
        <v xml:space="preserve">2015                         A  fines de May* </v>
      </c>
      <c r="CE3" s="745" t="str">
        <f>+entero!CE3</f>
        <v xml:space="preserve">2015                         A  fines de Jun* </v>
      </c>
      <c r="CF3" s="745" t="str">
        <f>+entero!CF3</f>
        <v xml:space="preserve">2015                         A  fines de Jul* </v>
      </c>
      <c r="CG3" s="745" t="str">
        <f>+entero!CG3</f>
        <v xml:space="preserve">2015                         A  fines de Ago* </v>
      </c>
      <c r="CH3" s="745" t="str">
        <f>+entero!CH3</f>
        <v xml:space="preserve">2015                         A  fines de Sep* </v>
      </c>
      <c r="CI3" s="745" t="str">
        <f>+entero!CI3</f>
        <v xml:space="preserve">2015                         A  fines de Oct* </v>
      </c>
      <c r="CJ3" s="745" t="str">
        <f>+entero!CJ3</f>
        <v xml:space="preserve">2015                         A  fines de Nov* </v>
      </c>
      <c r="CK3" s="756" t="str">
        <f>+entero!CK3</f>
        <v xml:space="preserve">   Semana 1*</v>
      </c>
      <c r="CL3" s="756"/>
      <c r="CM3" s="756"/>
      <c r="CN3" s="757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6.2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54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36"/>
      <c r="CL5" s="36"/>
      <c r="CM5" s="36"/>
      <c r="CN5" s="344"/>
      <c r="CO5" s="72"/>
      <c r="CP5" s="37"/>
      <c r="CQ5" s="222"/>
      <c r="CR5" s="223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74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2">
        <f>+entero!CK23</f>
        <v>63900.093546838572</v>
      </c>
      <c r="CL6" s="622">
        <f>+entero!CL23</f>
        <v>64147.332543720557</v>
      </c>
      <c r="CM6" s="622">
        <f>+entero!CM23</f>
        <v>64725.801073781338</v>
      </c>
      <c r="CN6" s="623">
        <f>+entero!CN23</f>
        <v>65560.447673877716</v>
      </c>
      <c r="CO6" s="621">
        <f>+entero!CO23</f>
        <v>3970.5971099871094</v>
      </c>
      <c r="CP6" s="531">
        <f>+entero!CP23</f>
        <v>6.4468367330558607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74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2">
        <f>+entero!CK24</f>
        <v>38900.900266190001</v>
      </c>
      <c r="CL7" s="622">
        <f>+entero!CL24</f>
        <v>39071.998357889999</v>
      </c>
      <c r="CM7" s="622">
        <f>+entero!CM24</f>
        <v>39355.086742890002</v>
      </c>
      <c r="CN7" s="623">
        <f>+entero!CN24</f>
        <v>39727.839551309997</v>
      </c>
      <c r="CO7" s="621">
        <f>+entero!CO24</f>
        <v>1079.4605216199925</v>
      </c>
      <c r="CP7" s="531">
        <f>+entero!CP24</f>
        <v>2.7930292258589784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x14ac:dyDescent="0.2">
      <c r="A8" s="3"/>
      <c r="B8" s="74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2">
        <f>+entero!CK25</f>
        <v>-54050.886764979485</v>
      </c>
      <c r="CL8" s="622">
        <f>+entero!CL25</f>
        <v>-53863.773053805664</v>
      </c>
      <c r="CM8" s="622">
        <f>+entero!CM25</f>
        <v>-53202.190883001065</v>
      </c>
      <c r="CN8" s="623">
        <f>+entero!CN25</f>
        <v>-53098.83797938082</v>
      </c>
      <c r="CO8" s="621">
        <f>+entero!CO25</f>
        <v>1057.790853876897</v>
      </c>
      <c r="CP8" s="531">
        <f>+entero!CP25</f>
        <v>-1.9532066095430678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x14ac:dyDescent="0.2">
      <c r="A9" s="3"/>
      <c r="B9" s="74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2">
        <f>+entero!CK26</f>
        <v>-27772.472232843913</v>
      </c>
      <c r="CL9" s="622">
        <f>+entero!CL26</f>
        <v>-27389.315104678255</v>
      </c>
      <c r="CM9" s="622">
        <f>+entero!CM26</f>
        <v>-26580.976250916639</v>
      </c>
      <c r="CN9" s="623">
        <f>+entero!CN26</f>
        <v>-25516.619823106786</v>
      </c>
      <c r="CO9" s="621">
        <f>+entero!CO26</f>
        <v>4478.1133459539597</v>
      </c>
      <c r="CP9" s="531">
        <f>+entero!CP26</f>
        <v>-14.929665553994953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74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2">
        <f>+entero!CK27</f>
        <v>5514.2687597526001</v>
      </c>
      <c r="CL10" s="622">
        <f>+entero!CL27</f>
        <v>5514.3103657621987</v>
      </c>
      <c r="CM10" s="622">
        <f>+entero!CM27</f>
        <v>5514.3075764323994</v>
      </c>
      <c r="CN10" s="623">
        <f>+entero!CN27</f>
        <v>5514.0237197762008</v>
      </c>
      <c r="CO10" s="621">
        <f>+entero!CO27</f>
        <v>-3.1026223785993352</v>
      </c>
      <c r="CP10" s="531">
        <f>+entero!CP27</f>
        <v>-5.6236203164194976E-2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740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5"/>
      <c r="CL11" s="625"/>
      <c r="CM11" s="625"/>
      <c r="CN11" s="626"/>
      <c r="CO11" s="621"/>
      <c r="CP11" s="531"/>
      <c r="CQ11" s="222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74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63153.478805814113</v>
      </c>
      <c r="CK12" s="627">
        <f>+entero!CK29</f>
        <v>63690.713187994101</v>
      </c>
      <c r="CL12" s="627">
        <f>+entero!CL29</f>
        <v>64592.835253114106</v>
      </c>
      <c r="CM12" s="627">
        <f>+entero!CM29</f>
        <v>64958.305058874103</v>
      </c>
      <c r="CN12" s="628">
        <f>+entero!CN29</f>
        <v>64907.230130834112</v>
      </c>
      <c r="CO12" s="621">
        <f>+entero!CO29</f>
        <v>1753.7513250199991</v>
      </c>
      <c r="CP12" s="531">
        <f>+entero!CP29</f>
        <v>2.7769670937882518</v>
      </c>
      <c r="CQ12" s="222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74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113723.41656999457</v>
      </c>
      <c r="CK13" s="627">
        <f>+entero!CK30</f>
        <v>115336.72998307871</v>
      </c>
      <c r="CL13" s="627">
        <f>+entero!CL30</f>
        <v>116370.52113948733</v>
      </c>
      <c r="CM13" s="627">
        <f>+entero!CM30</f>
        <v>117064.86287051145</v>
      </c>
      <c r="CN13" s="628">
        <f>+entero!CN30</f>
        <v>117916.4742355356</v>
      </c>
      <c r="CO13" s="621">
        <f>+entero!CO30</f>
        <v>4193.0576655410259</v>
      </c>
      <c r="CP13" s="531">
        <f>+entero!CP30</f>
        <v>3.6870662102912455</v>
      </c>
      <c r="CQ13" s="222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74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171591.85865482211</v>
      </c>
      <c r="CK14" s="627">
        <f>+entero!CK31</f>
        <v>173213.66375994624</v>
      </c>
      <c r="CL14" s="627">
        <f>+entero!CL31</f>
        <v>174244.7856367949</v>
      </c>
      <c r="CM14" s="627">
        <f>+entero!CM31</f>
        <v>174983.06056805898</v>
      </c>
      <c r="CN14" s="628">
        <f>+entero!CN31</f>
        <v>175851.62846229316</v>
      </c>
      <c r="CO14" s="621">
        <f>+entero!CO31</f>
        <v>4259.7698074710497</v>
      </c>
      <c r="CP14" s="531">
        <f>+entero!CP31</f>
        <v>2.4825011168158495</v>
      </c>
      <c r="CQ14" s="222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74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11"/>
      <c r="CL15" s="111"/>
      <c r="CM15" s="111"/>
      <c r="CN15" s="345"/>
      <c r="CO15" s="12"/>
      <c r="CP15" s="531"/>
      <c r="CQ15" s="222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74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589">
        <f>+entero!CK33</f>
        <v>87.43767190511133</v>
      </c>
      <c r="CL16" s="589">
        <f>+entero!CL33</f>
        <v>87.474189526073971</v>
      </c>
      <c r="CM16" s="589">
        <f>+entero!CM33</f>
        <v>87.40874957943042</v>
      </c>
      <c r="CN16" s="630">
        <f>+entero!CN33</f>
        <v>87.567595736631304</v>
      </c>
      <c r="CO16" s="91"/>
      <c r="CP16" s="531"/>
      <c r="CQ16" s="222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74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589">
        <f>+entero!CK34</f>
        <v>83.424313010132551</v>
      </c>
      <c r="CL17" s="589">
        <f>+entero!CL34</f>
        <v>83.483061803233909</v>
      </c>
      <c r="CM17" s="589">
        <f>+entero!CM34</f>
        <v>83.514885264709974</v>
      </c>
      <c r="CN17" s="630">
        <f>+entero!CN34</f>
        <v>83.733293649817028</v>
      </c>
      <c r="CO17" s="91"/>
      <c r="CP17" s="531"/>
      <c r="CQ17" s="222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thickBot="1" x14ac:dyDescent="0.25">
      <c r="A18" s="3"/>
      <c r="B18" s="740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2">
        <f>+entero!CK35</f>
        <v>85.970693268869454</v>
      </c>
      <c r="CL18" s="632">
        <f>+entero!CL35</f>
        <v>85.990197711117546</v>
      </c>
      <c r="CM18" s="632">
        <f>+entero!CM35</f>
        <v>86.010559141808528</v>
      </c>
      <c r="CN18" s="633">
        <f>+entero!CN35</f>
        <v>86.154208139066057</v>
      </c>
      <c r="CO18" s="93"/>
      <c r="CP18" s="532"/>
      <c r="CQ18" s="222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1"/>
      <c r="CP20" s="4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1"/>
      <c r="CP21" s="4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P25" s="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4"/>
      <c r="CL26" s="4"/>
      <c r="CM26" s="4"/>
      <c r="CN26" s="4"/>
      <c r="CO26" s="4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4"/>
      <c r="CL27" s="4"/>
      <c r="CM27" s="4"/>
      <c r="CN27" s="4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4"/>
      <c r="CL28" s="4"/>
      <c r="CM28" s="4"/>
      <c r="CN28" s="4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4"/>
      <c r="CL29" s="4"/>
      <c r="CM29" s="4"/>
      <c r="CN29" s="4"/>
      <c r="CO29" s="4"/>
      <c r="CP29" s="4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4"/>
      <c r="CL30" s="4"/>
      <c r="CM30" s="4"/>
      <c r="CN30" s="4"/>
      <c r="CO30" s="4"/>
      <c r="CP30" s="4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4"/>
      <c r="CL31" s="4"/>
      <c r="CM31" s="4"/>
      <c r="CN31" s="4"/>
      <c r="CO31" s="5"/>
      <c r="CP31" s="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5"/>
      <c r="CL32" s="5"/>
      <c r="CM32" s="5"/>
      <c r="CN32" s="5"/>
      <c r="CO32" s="5"/>
      <c r="CP32" s="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</row>
    <row r="167" spans="3:94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</row>
    <row r="168" spans="3:94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</row>
    <row r="169" spans="3:94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K3:CN3"/>
    <mergeCell ref="CD3:CD4"/>
    <mergeCell ref="CE3:CE4"/>
    <mergeCell ref="CH3:CH4"/>
    <mergeCell ref="CF3:CF4"/>
    <mergeCell ref="CI3:CI4"/>
    <mergeCell ref="CJ3:CJ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P9 AI6:AR9 CK11:CP18 AI11:AR18 CK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A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42578125" customWidth="1"/>
    <col min="93" max="93" width="8.28515625" customWidth="1"/>
    <col min="94" max="94" width="10.140625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8.75" customHeight="1" x14ac:dyDescent="0.25">
      <c r="C3" s="15"/>
      <c r="D3" s="760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45" t="str">
        <f>+entero!BY3</f>
        <v>2014                          A  fines de Dic*</v>
      </c>
      <c r="BZ3" s="745" t="str">
        <f>+entero!BZ3</f>
        <v>2015                         A  fines de Ene*</v>
      </c>
      <c r="CA3" s="745" t="str">
        <f>+entero!CA3</f>
        <v>2015                         A  fines de Feb*</v>
      </c>
      <c r="CB3" s="745" t="str">
        <f>+entero!CB3</f>
        <v>2015                         A  fines de Mar*</v>
      </c>
      <c r="CC3" s="745" t="str">
        <f>+entero!CC3</f>
        <v xml:space="preserve">2015                         A  fines de Abr* </v>
      </c>
      <c r="CD3" s="745" t="str">
        <f>+entero!CD3</f>
        <v xml:space="preserve">2015                         A  fines de May* </v>
      </c>
      <c r="CE3" s="745" t="str">
        <f>+entero!CE3</f>
        <v xml:space="preserve">2015                         A  fines de Jun* </v>
      </c>
      <c r="CF3" s="745" t="str">
        <f>+entero!CF3</f>
        <v xml:space="preserve">2015                         A  fines de Jul* </v>
      </c>
      <c r="CG3" s="745" t="str">
        <f>+entero!CG3</f>
        <v xml:space="preserve">2015                         A  fines de Ago* </v>
      </c>
      <c r="CH3" s="745" t="str">
        <f>+entero!CH3</f>
        <v xml:space="preserve">2015                         A  fines de Sep* </v>
      </c>
      <c r="CI3" s="745" t="str">
        <f>+entero!CI3</f>
        <v xml:space="preserve">2015                         A  fines de Oct* </v>
      </c>
      <c r="CJ3" s="745" t="str">
        <f>+entero!CJ3</f>
        <v xml:space="preserve">2015                         A  fines de Nov* </v>
      </c>
      <c r="CK3" s="756" t="str">
        <f>+entero!CK3</f>
        <v xml:space="preserve">   Semana 1*</v>
      </c>
      <c r="CL3" s="756"/>
      <c r="CM3" s="756"/>
      <c r="CN3" s="757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18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54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2"/>
      <c r="CL5" s="32"/>
      <c r="CM5" s="32"/>
      <c r="CN5" s="334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2844.2134110787165</v>
      </c>
      <c r="CK6" s="636">
        <f>+entero!CK37</f>
        <v>2844.2134110787165</v>
      </c>
      <c r="CL6" s="636">
        <f>+entero!CL37</f>
        <v>2844.2134110787165</v>
      </c>
      <c r="CM6" s="636">
        <f>+entero!CM37</f>
        <v>2844.2134110787165</v>
      </c>
      <c r="CN6" s="637">
        <f>+entero!CN37</f>
        <v>2915.0791399416903</v>
      </c>
      <c r="CO6" s="635">
        <f>+entero!CO37</f>
        <v>70.86572886297381</v>
      </c>
      <c r="CP6" s="665">
        <f>+entero!CP37</f>
        <v>2.4915756527600585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1466.3995626822159</v>
      </c>
      <c r="CK7" s="622">
        <f>+entero!CK38</f>
        <v>1466.3995626822159</v>
      </c>
      <c r="CL7" s="622">
        <f>+entero!CL38</f>
        <v>1466.3995626822159</v>
      </c>
      <c r="CM7" s="622">
        <f>+entero!CM38</f>
        <v>1466.3995626822159</v>
      </c>
      <c r="CN7" s="623">
        <f>+entero!CN38</f>
        <v>1512.7800145772599</v>
      </c>
      <c r="CO7" s="621">
        <f>+entero!CO38</f>
        <v>46.380451895043961</v>
      </c>
      <c r="CP7" s="666">
        <f>+entero!CP38</f>
        <v>3.1628795503872542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10059.501000000002</v>
      </c>
      <c r="CK8" s="622">
        <f>+entero!CK39</f>
        <v>10059.501000000002</v>
      </c>
      <c r="CL8" s="622">
        <f>+entero!CL39</f>
        <v>10059.501000000002</v>
      </c>
      <c r="CM8" s="622">
        <f>+entero!CM39</f>
        <v>10059.501000000002</v>
      </c>
      <c r="CN8" s="623">
        <f>+entero!CN39</f>
        <v>10377.670900000003</v>
      </c>
      <c r="CO8" s="621">
        <f>+entero!CO39</f>
        <v>318.16990000000078</v>
      </c>
      <c r="CP8" s="666">
        <f>+entero!CP39</f>
        <v>3.1628795503872542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22">
        <f>+entero!CK40</f>
        <v>0</v>
      </c>
      <c r="CL9" s="622">
        <f>+entero!CL40</f>
        <v>0</v>
      </c>
      <c r="CM9" s="622">
        <f>+entero!CM40</f>
        <v>0</v>
      </c>
      <c r="CN9" s="623">
        <f>+entero!CN40</f>
        <v>0</v>
      </c>
      <c r="CO9" s="621" t="str">
        <f>+entero!CO40</f>
        <v xml:space="preserve"> </v>
      </c>
      <c r="CP9" s="666" t="str">
        <f>+entero!CP40</f>
        <v xml:space="preserve"> </v>
      </c>
      <c r="CQ9" s="3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22">
        <f>+entero!CK41</f>
        <v>1377.8138483965004</v>
      </c>
      <c r="CL10" s="622">
        <f>+entero!CL41</f>
        <v>1377.8138483965004</v>
      </c>
      <c r="CM10" s="622">
        <f>+entero!CM41</f>
        <v>1377.8138483965004</v>
      </c>
      <c r="CN10" s="623">
        <f>+entero!CN41</f>
        <v>1402.2991253644304</v>
      </c>
      <c r="CO10" s="621">
        <f>+entero!CO41</f>
        <v>24.485276967930076</v>
      </c>
      <c r="CP10" s="666">
        <f>+entero!CP41</f>
        <v>1.77711067401638</v>
      </c>
      <c r="CQ10" s="3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22">
        <f>+entero!CK42</f>
        <v>9451.8029999999926</v>
      </c>
      <c r="CL11" s="622">
        <f>+entero!CL42</f>
        <v>9451.8029999999926</v>
      </c>
      <c r="CM11" s="622">
        <f>+entero!CM42</f>
        <v>9451.8029999999926</v>
      </c>
      <c r="CN11" s="623">
        <f>+entero!CN42</f>
        <v>9619.7719999999936</v>
      </c>
      <c r="CO11" s="621">
        <f>+entero!CO42</f>
        <v>167.96900000000096</v>
      </c>
      <c r="CP11" s="666">
        <f>+entero!CP42</f>
        <v>1.77711067401638</v>
      </c>
      <c r="CQ11" s="3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22">
        <f>+entero!CK44</f>
        <v>0</v>
      </c>
      <c r="CL12" s="622">
        <f>+entero!CL44</f>
        <v>0</v>
      </c>
      <c r="CM12" s="622">
        <f>+entero!CM44</f>
        <v>0</v>
      </c>
      <c r="CN12" s="623">
        <f>+entero!CN44</f>
        <v>0</v>
      </c>
      <c r="CO12" s="621" t="str">
        <f>+entero!CO44</f>
        <v xml:space="preserve"> </v>
      </c>
      <c r="CP12" s="666" t="str">
        <f>+entero!CP44</f>
        <v xml:space="preserve"> </v>
      </c>
      <c r="CQ12" s="3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9">
        <f>+entero!CK45</f>
        <v>0.22830903790087465</v>
      </c>
      <c r="CL13" s="9">
        <f>+entero!CL45</f>
        <v>0.22830903790087465</v>
      </c>
      <c r="CM13" s="9">
        <f>+entero!CM45</f>
        <v>0.22830903790087465</v>
      </c>
      <c r="CN13" s="342">
        <f>+entero!CN45</f>
        <v>0.15</v>
      </c>
      <c r="CO13" s="663">
        <f>+entero!CO45</f>
        <v>-0.47830903790087453</v>
      </c>
      <c r="CP13" s="666">
        <f>+entero!CP45</f>
        <v>-76.126397846967649</v>
      </c>
      <c r="CQ13" s="3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9">
        <f>+entero!CK46</f>
        <v>0.22830903790087465</v>
      </c>
      <c r="CL14" s="9">
        <f>+entero!CL46</f>
        <v>0.22830903790087465</v>
      </c>
      <c r="CM14" s="9">
        <f>+entero!CM46</f>
        <v>0.22830903790087465</v>
      </c>
      <c r="CN14" s="342">
        <f>+entero!CN46</f>
        <v>0.15</v>
      </c>
      <c r="CO14" s="663">
        <f>+entero!CO46</f>
        <v>-0.47830903790087453</v>
      </c>
      <c r="CP14" s="666">
        <f>+entero!CP46</f>
        <v>-76.126397846967649</v>
      </c>
      <c r="CQ14" s="3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9">
        <f>+entero!CK47</f>
        <v>0.4</v>
      </c>
      <c r="CL15" s="9">
        <f>+entero!CL47</f>
        <v>0.4</v>
      </c>
      <c r="CM15" s="9">
        <f>+entero!CM47</f>
        <v>0.4</v>
      </c>
      <c r="CN15" s="342">
        <f>+entero!CN47</f>
        <v>0</v>
      </c>
      <c r="CO15" s="663">
        <f>+entero!CO47</f>
        <v>-0.4</v>
      </c>
      <c r="CP15" s="666">
        <f>+entero!CP47</f>
        <v>-100</v>
      </c>
      <c r="CQ15" s="3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9">
        <f>+entero!CK48</f>
        <v>0.17</v>
      </c>
      <c r="CL16" s="9">
        <f>+entero!CL48</f>
        <v>0.17</v>
      </c>
      <c r="CM16" s="9">
        <f>+entero!CM48</f>
        <v>0.17</v>
      </c>
      <c r="CN16" s="342">
        <f>+entero!CN48</f>
        <v>0.15</v>
      </c>
      <c r="CO16" s="663">
        <f>+entero!CO48</f>
        <v>-0.41999999999999993</v>
      </c>
      <c r="CP16" s="666">
        <f>+entero!CP48</f>
        <v>-73.684210526315795</v>
      </c>
      <c r="CQ16" s="3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2">
        <f>+entero!CN49</f>
        <v>0</v>
      </c>
      <c r="CO17" s="663">
        <f>+entero!CO49</f>
        <v>0</v>
      </c>
      <c r="CP17" s="706" t="e">
        <f>+entero!CP49</f>
        <v>#DIV/0!</v>
      </c>
      <c r="CQ17" s="3" t="s">
        <v>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2">
        <f>+entero!CN50</f>
        <v>0</v>
      </c>
      <c r="CO18" s="663">
        <f>+entero!CO50</f>
        <v>0</v>
      </c>
      <c r="CP18" s="706" t="e">
        <f>+entero!CP50</f>
        <v>#DIV/0!</v>
      </c>
      <c r="CQ18" s="3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49">
        <f>+entero!CK51</f>
        <v>0</v>
      </c>
      <c r="CL19" s="49">
        <f>+entero!CL51</f>
        <v>0</v>
      </c>
      <c r="CM19" s="49">
        <f>+entero!CM51</f>
        <v>0</v>
      </c>
      <c r="CN19" s="343">
        <f>+entero!CN51</f>
        <v>0</v>
      </c>
      <c r="CO19" s="664">
        <f>+entero!CO51</f>
        <v>0</v>
      </c>
      <c r="CP19" s="707" t="e">
        <f>+entero!CP51</f>
        <v>#DIV/0!</v>
      </c>
      <c r="CQ19" s="3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6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67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1:105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7">
    <mergeCell ref="CJ3:CJ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  <mergeCell ref="CO3:CP3"/>
    <mergeCell ref="CK3:CN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P14 Z6:AR19 AS7:AT19 CK19:CN19 CK16:CP16 CK15:CO15 CK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B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92" width="9.5703125" customWidth="1"/>
    <col min="93" max="93" width="9" customWidth="1"/>
    <col min="94" max="94" width="10" customWidth="1"/>
    <col min="96" max="106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0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45" t="str">
        <f>+entero!BY3</f>
        <v>2014                          A  fines de Dic*</v>
      </c>
      <c r="BZ3" s="745" t="str">
        <f>+entero!BZ3</f>
        <v>2015                         A  fines de Ene*</v>
      </c>
      <c r="CA3" s="745" t="str">
        <f>+entero!CA3</f>
        <v>2015                         A  fines de Feb*</v>
      </c>
      <c r="CB3" s="745" t="str">
        <f>+entero!CB3</f>
        <v>2015                         A  fines de Mar*</v>
      </c>
      <c r="CC3" s="745" t="str">
        <f>+entero!CC3</f>
        <v xml:space="preserve">2015                         A  fines de Abr* </v>
      </c>
      <c r="CD3" s="745" t="str">
        <f>+entero!CD3</f>
        <v xml:space="preserve">2015                         A  fines de May* </v>
      </c>
      <c r="CE3" s="745" t="str">
        <f>+entero!CE3</f>
        <v xml:space="preserve">2015                         A  fines de Jun* </v>
      </c>
      <c r="CF3" s="745" t="str">
        <f>+entero!CF3</f>
        <v xml:space="preserve">2015                         A  fines de Jul* </v>
      </c>
      <c r="CG3" s="745" t="str">
        <f>+entero!CG3</f>
        <v xml:space="preserve">2015                         A  fines de Ago* </v>
      </c>
      <c r="CH3" s="745" t="str">
        <f>+entero!CH3</f>
        <v xml:space="preserve">2015                         A  fines de Sep* </v>
      </c>
      <c r="CI3" s="745" t="str">
        <f>+entero!CI3</f>
        <v xml:space="preserve">2015                         A  fines de Oct* </v>
      </c>
      <c r="CJ3" s="745" t="str">
        <f>+entero!CJ3</f>
        <v xml:space="preserve">2015                         A  fines de Nov* </v>
      </c>
      <c r="CK3" s="756" t="str">
        <f>+entero!CK3</f>
        <v xml:space="preserve">   Semana 1*</v>
      </c>
      <c r="CL3" s="756"/>
      <c r="CM3" s="756"/>
      <c r="CN3" s="757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4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54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51"/>
      <c r="CL5" s="51"/>
      <c r="CM5" s="51"/>
      <c r="CN5" s="340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21334.888349730318</v>
      </c>
      <c r="CJ6" s="482">
        <f>+entero!CJ53</f>
        <v>21381.0041382729</v>
      </c>
      <c r="CK6" s="639">
        <f>+entero!CK53</f>
        <v>21612.138958610241</v>
      </c>
      <c r="CL6" s="639">
        <f>+entero!CL53</f>
        <v>21740.983142497797</v>
      </c>
      <c r="CM6" s="639">
        <f>+entero!CM53</f>
        <v>21781.399052412384</v>
      </c>
      <c r="CN6" s="640">
        <f>+entero!CN53</f>
        <v>21852.32834459667</v>
      </c>
      <c r="CO6" s="638">
        <f>+entero!CO53</f>
        <v>471.32420632377034</v>
      </c>
      <c r="CP6" s="533">
        <f>+entero!CP53</f>
        <v>2.204406319159169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82.863408882852056</v>
      </c>
      <c r="CJ7" s="669">
        <f>+entero!CJ54</f>
        <v>83.020716504615024</v>
      </c>
      <c r="CK7" s="670">
        <f>+entero!CK54</f>
        <v>83.157297145822213</v>
      </c>
      <c r="CL7" s="670">
        <f>+entero!CL54</f>
        <v>83.205329591076676</v>
      </c>
      <c r="CM7" s="670">
        <f>+entero!CM54</f>
        <v>83.202900047042149</v>
      </c>
      <c r="CN7" s="671">
        <f>+entero!CN54</f>
        <v>83.341906382099396</v>
      </c>
      <c r="CO7" s="638"/>
      <c r="CP7" s="533"/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19902.438782596208</v>
      </c>
      <c r="CJ8" s="482">
        <f>+entero!CJ55</f>
        <v>20201.65215836911</v>
      </c>
      <c r="CK8" s="639">
        <f>+entero!CK55</f>
        <v>20432.759657540271</v>
      </c>
      <c r="CL8" s="639">
        <f>+entero!CL55</f>
        <v>20561.635558162521</v>
      </c>
      <c r="CM8" s="639">
        <f>+entero!CM55</f>
        <v>20602.016712508601</v>
      </c>
      <c r="CN8" s="640">
        <f>+entero!CN55</f>
        <v>20667.463144168094</v>
      </c>
      <c r="CO8" s="638">
        <f>+entero!CO55</f>
        <v>465.81098579898389</v>
      </c>
      <c r="CP8" s="533">
        <f>+entero!CP55</f>
        <v>2.3058063872563483</v>
      </c>
      <c r="CQ8" s="3"/>
      <c r="CR8" s="483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70">
        <f>+entero!CK56</f>
        <v>82.159166879796075</v>
      </c>
      <c r="CL9" s="670">
        <f>+entero!CL56</f>
        <v>82.20901733655883</v>
      </c>
      <c r="CM9" s="670">
        <f>+entero!CM56</f>
        <v>82.200561035114106</v>
      </c>
      <c r="CN9" s="671">
        <f>+entero!CN56</f>
        <v>82.359126893207829</v>
      </c>
      <c r="CO9" s="638"/>
      <c r="CP9" s="534"/>
      <c r="CQ9" s="3"/>
      <c r="CR9" s="483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6"/>
      <c r="CL10" s="96"/>
      <c r="CM10" s="96"/>
      <c r="CN10" s="341"/>
      <c r="CO10" s="638"/>
      <c r="CP10" s="533"/>
      <c r="CQ10" s="3"/>
      <c r="CR10" s="483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4152.5726132988329</v>
      </c>
      <c r="CJ11" s="482">
        <f>+entero!CJ58</f>
        <v>4394.3081570559916</v>
      </c>
      <c r="CK11" s="639">
        <f>+entero!CK58</f>
        <v>4467.3149677513275</v>
      </c>
      <c r="CL11" s="639">
        <f>+entero!CL58</f>
        <v>4577.3862310953509</v>
      </c>
      <c r="CM11" s="639">
        <f>+entero!CM58</f>
        <v>4563.4226149597825</v>
      </c>
      <c r="CN11" s="640">
        <f>+entero!CN58</f>
        <v>4494.8103261711531</v>
      </c>
      <c r="CO11" s="638">
        <f>+entero!CO58</f>
        <v>100.50216911516145</v>
      </c>
      <c r="CP11" s="533">
        <f>+entero!CP58</f>
        <v>2.2870987997003267</v>
      </c>
      <c r="CQ11" s="3"/>
      <c r="CR11" s="483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70">
        <f>+entero!CK59</f>
        <v>73.891882734147345</v>
      </c>
      <c r="CL12" s="670">
        <f>+entero!CL59</f>
        <v>74.233910586887788</v>
      </c>
      <c r="CM12" s="670">
        <f>+entero!CM59</f>
        <v>73.87304845101302</v>
      </c>
      <c r="CN12" s="671">
        <f>+entero!CN59</f>
        <v>73.829458169304488</v>
      </c>
      <c r="CO12" s="638"/>
      <c r="CP12" s="533"/>
      <c r="CQ12" s="3"/>
      <c r="CR12" s="483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6"/>
      <c r="CL13" s="96"/>
      <c r="CM13" s="96"/>
      <c r="CN13" s="341"/>
      <c r="CO13" s="638"/>
      <c r="CP13" s="533"/>
      <c r="CQ13" s="3"/>
      <c r="CR13" s="483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7260.4083361851317</v>
      </c>
      <c r="CJ14" s="482">
        <f>+entero!CJ61</f>
        <v>7371.7110443411739</v>
      </c>
      <c r="CK14" s="639">
        <f>+entero!CK61</f>
        <v>7528.5738768344927</v>
      </c>
      <c r="CL14" s="639">
        <f>+entero!CL61</f>
        <v>7547.7676219202958</v>
      </c>
      <c r="CM14" s="639">
        <f>+entero!CM61</f>
        <v>7595.7081358071937</v>
      </c>
      <c r="CN14" s="640">
        <f>+entero!CN61</f>
        <v>7727.2950589943857</v>
      </c>
      <c r="CO14" s="638">
        <f>+entero!CO61</f>
        <v>355.58401465321185</v>
      </c>
      <c r="CP14" s="533">
        <f>+entero!CP61</f>
        <v>4.8236293109477302</v>
      </c>
      <c r="CQ14" s="3"/>
      <c r="CR14" s="483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70">
        <f>+entero!CK62</f>
        <v>78.474973135292359</v>
      </c>
      <c r="CL15" s="670">
        <f>+entero!CL62</f>
        <v>78.504116702417988</v>
      </c>
      <c r="CM15" s="670">
        <f>+entero!CM62</f>
        <v>78.660624368647035</v>
      </c>
      <c r="CN15" s="671">
        <f>+entero!CN62</f>
        <v>79.038378033808115</v>
      </c>
      <c r="CO15" s="638"/>
      <c r="CP15" s="533"/>
      <c r="CQ15" s="3"/>
      <c r="CR15" s="483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6"/>
      <c r="CL16" s="96"/>
      <c r="CM16" s="96"/>
      <c r="CN16" s="341"/>
      <c r="CO16" s="638"/>
      <c r="CP16" s="533"/>
      <c r="CQ16" s="3"/>
      <c r="CR16" s="483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7978.7979123950436</v>
      </c>
      <c r="CJ17" s="482">
        <f>+entero!CJ64</f>
        <v>7885.212596408157</v>
      </c>
      <c r="CK17" s="639">
        <f>+entero!CK64</f>
        <v>7885.339303634104</v>
      </c>
      <c r="CL17" s="639">
        <f>+entero!CL64</f>
        <v>7885.0089961268159</v>
      </c>
      <c r="CM17" s="639">
        <f>+entero!CM64</f>
        <v>7893.3589666851249</v>
      </c>
      <c r="CN17" s="640">
        <f>+entero!CN64</f>
        <v>7899.6432334373103</v>
      </c>
      <c r="CO17" s="638">
        <f>+entero!CO64</f>
        <v>14.430637029153331</v>
      </c>
      <c r="CP17" s="533">
        <f>+entero!CP64</f>
        <v>0.18300885172997106</v>
      </c>
      <c r="CQ17" s="3"/>
      <c r="CR17" s="483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70">
        <f>+entero!CK65</f>
        <v>92.196006320811307</v>
      </c>
      <c r="CL18" s="670">
        <f>+entero!CL65</f>
        <v>92.197545807558242</v>
      </c>
      <c r="CM18" s="670">
        <f>+entero!CM65</f>
        <v>92.225070174845825</v>
      </c>
      <c r="CN18" s="671">
        <f>+entero!CN65</f>
        <v>92.246275379063945</v>
      </c>
      <c r="CO18" s="638"/>
      <c r="CP18" s="533"/>
      <c r="CQ18" s="3"/>
      <c r="CR18" s="483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6"/>
      <c r="CM19" s="96"/>
      <c r="CN19" s="341"/>
      <c r="CO19" s="638"/>
      <c r="CP19" s="533"/>
      <c r="CQ19" s="3"/>
      <c r="CR19" s="483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510.6599207172012</v>
      </c>
      <c r="CJ20" s="482">
        <f>+entero!CJ67</f>
        <v>550.42036056378822</v>
      </c>
      <c r="CK20" s="639">
        <f>+entero!CK67</f>
        <v>551.53150932034782</v>
      </c>
      <c r="CL20" s="639">
        <f>+entero!CL67</f>
        <v>551.4727090200563</v>
      </c>
      <c r="CM20" s="639">
        <f>+entero!CM67</f>
        <v>549.52699505649957</v>
      </c>
      <c r="CN20" s="640">
        <f>+entero!CN67</f>
        <v>545.71452556524594</v>
      </c>
      <c r="CO20" s="638">
        <f>+entero!CO67</f>
        <v>-4.7058349985422865</v>
      </c>
      <c r="CP20" s="533">
        <f>+entero!CP67</f>
        <v>-0.85495292974303583</v>
      </c>
      <c r="CQ20" s="3"/>
      <c r="CR20" s="483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70">
        <f>+entero!CK68</f>
        <v>74.590416108672812</v>
      </c>
      <c r="CL21" s="670">
        <f>+entero!CL68</f>
        <v>74.357958239400375</v>
      </c>
      <c r="CM21" s="670">
        <f>+entero!CM68</f>
        <v>74.245770441238918</v>
      </c>
      <c r="CN21" s="671">
        <f>+entero!CN68</f>
        <v>74.221079190145517</v>
      </c>
      <c r="CO21" s="638"/>
      <c r="CP21" s="533"/>
      <c r="CQ21" s="3"/>
      <c r="CR21" s="483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6"/>
      <c r="CL22" s="96"/>
      <c r="CM22" s="96"/>
      <c r="CN22" s="341"/>
      <c r="CO22" s="638"/>
      <c r="CP22" s="533"/>
      <c r="CQ22" s="3"/>
      <c r="CR22" s="483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59"/>
      <c r="CL23" s="59"/>
      <c r="CM23" s="59"/>
      <c r="CN23" s="335"/>
      <c r="CO23" s="638"/>
      <c r="CP23" s="533"/>
      <c r="CQ23" s="3"/>
      <c r="CR23" s="483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482">
        <f>+entero!CJ70</f>
        <v>5531.201196149701</v>
      </c>
      <c r="CK24" s="639">
        <f>+entero!CK70</f>
        <v>5827.1159831257082</v>
      </c>
      <c r="CL24" s="639">
        <f>+entero!CL70</f>
        <v>5836.0417739965424</v>
      </c>
      <c r="CM24" s="639">
        <f>+entero!CM70</f>
        <v>5878.9427419311187</v>
      </c>
      <c r="CN24" s="640">
        <f>+entero!CN70</f>
        <v>5946.3327570524607</v>
      </c>
      <c r="CO24" s="638">
        <f>+entero!CO70</f>
        <v>415.1315609027597</v>
      </c>
      <c r="CP24" s="533">
        <f>+entero!CP70</f>
        <v>7.5052695821612003</v>
      </c>
      <c r="CQ24" s="3"/>
      <c r="CR24" s="483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482">
        <f>+entero!CJ71</f>
        <v>2449.4980466690954</v>
      </c>
      <c r="CK25" s="639">
        <f>+entero!CK71</f>
        <v>2734.1126755502914</v>
      </c>
      <c r="CL25" s="639">
        <f>+entero!CL71</f>
        <v>2744.4495346275512</v>
      </c>
      <c r="CM25" s="639">
        <f>+entero!CM71</f>
        <v>2807.6557711574337</v>
      </c>
      <c r="CN25" s="640">
        <f>+entero!CN71</f>
        <v>2879.1445181727408</v>
      </c>
      <c r="CO25" s="638">
        <f>+entero!CO71</f>
        <v>429.64647150364544</v>
      </c>
      <c r="CP25" s="533">
        <f>+entero!CP71</f>
        <v>17.540184287466243</v>
      </c>
      <c r="CQ25" s="3"/>
      <c r="CR25" s="483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482">
        <f>+entero!CJ72</f>
        <v>596.64105278279874</v>
      </c>
      <c r="CK26" s="639">
        <f>+entero!CK72</f>
        <v>604.44280884693876</v>
      </c>
      <c r="CL26" s="639">
        <f>+entero!CL72</f>
        <v>604.44666065743434</v>
      </c>
      <c r="CM26" s="639">
        <f>+entero!CM72</f>
        <v>604.5174852463557</v>
      </c>
      <c r="CN26" s="640">
        <f>+entero!CN72</f>
        <v>604.51986994606409</v>
      </c>
      <c r="CO26" s="638">
        <f>+entero!CO72</f>
        <v>7.878817163265353</v>
      </c>
      <c r="CP26" s="533">
        <f>+entero!CP72</f>
        <v>1.320528838322077</v>
      </c>
      <c r="CQ26" s="3"/>
      <c r="CR26" s="483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482">
        <f>+entero!CJ73</f>
        <v>874.38466787780749</v>
      </c>
      <c r="CK27" s="639">
        <f>+entero!CK73</f>
        <v>878.27611112847808</v>
      </c>
      <c r="CL27" s="639">
        <f>+entero!CL73</f>
        <v>876.80371279155702</v>
      </c>
      <c r="CM27" s="639">
        <f>+entero!CM73</f>
        <v>856.52366831732945</v>
      </c>
      <c r="CN27" s="640">
        <f>+entero!CN73</f>
        <v>852.48080393365603</v>
      </c>
      <c r="CO27" s="638">
        <f>+entero!CO73</f>
        <v>-21.903863944151453</v>
      </c>
      <c r="CP27" s="533">
        <f>+entero!CP73</f>
        <v>-2.5050603869019916</v>
      </c>
      <c r="CQ27" s="3"/>
      <c r="CR27" s="483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482">
        <f>+entero!CJ74</f>
        <v>1610.6774288199992</v>
      </c>
      <c r="CK28" s="639">
        <f>+entero!CK74</f>
        <v>1610.2843875999997</v>
      </c>
      <c r="CL28" s="639">
        <f>+entero!CL74</f>
        <v>1610.3418659199999</v>
      </c>
      <c r="CM28" s="639">
        <f>+entero!CM74</f>
        <v>1610.24581721</v>
      </c>
      <c r="CN28" s="640">
        <f>+entero!CN74</f>
        <v>1610.1875649999997</v>
      </c>
      <c r="CO28" s="638">
        <f>+entero!CO74</f>
        <v>-0.48986381999952755</v>
      </c>
      <c r="CP28" s="533">
        <f>+entero!CP74</f>
        <v>-3.0413527329209433E-2</v>
      </c>
      <c r="CQ28" s="3"/>
      <c r="CR28" s="483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482">
        <f>+entero!CJ75</f>
        <v>2004.0191407685847</v>
      </c>
      <c r="CK29" s="639">
        <f>+entero!CK75</f>
        <v>2293.3579515969718</v>
      </c>
      <c r="CL29" s="639">
        <f>+entero!CL75</f>
        <v>2303.8661423342955</v>
      </c>
      <c r="CM29" s="639">
        <f>+entero!CM75</f>
        <v>2331.8860649490139</v>
      </c>
      <c r="CN29" s="640">
        <f>+entero!CN75</f>
        <v>2410.1140768500732</v>
      </c>
      <c r="CO29" s="638">
        <f>+entero!CO75</f>
        <v>406.09493608148841</v>
      </c>
      <c r="CP29" s="533">
        <f>+entero!CP75</f>
        <v>20.264024819929727</v>
      </c>
      <c r="CQ29" s="3"/>
      <c r="CR29" s="483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482">
        <f>+entero!CJ76</f>
        <v>1633.8306901907774</v>
      </c>
      <c r="CK30" s="639">
        <f>+entero!CK76</f>
        <v>1919.6683065584939</v>
      </c>
      <c r="CL30" s="639">
        <f>+entero!CL76</f>
        <v>1932.5359853527384</v>
      </c>
      <c r="CM30" s="639">
        <f>+entero!CM76</f>
        <v>1983.1237829716842</v>
      </c>
      <c r="CN30" s="640">
        <f>+entero!CN76</f>
        <v>2063.2928562564171</v>
      </c>
      <c r="CO30" s="638">
        <f>+entero!CO76</f>
        <v>429.46216606563962</v>
      </c>
      <c r="CP30" s="533">
        <f>+entero!CP76</f>
        <v>26.285597929090976</v>
      </c>
      <c r="CQ30" s="3"/>
      <c r="CR30" s="483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482">
        <f>+entero!CJ77</f>
        <v>370.18845057780743</v>
      </c>
      <c r="CK31" s="639">
        <f>+entero!CK77</f>
        <v>373.68964503847798</v>
      </c>
      <c r="CL31" s="639">
        <f>+entero!CL77</f>
        <v>371.33015698155691</v>
      </c>
      <c r="CM31" s="639">
        <f>+entero!CM77</f>
        <v>348.76228197732956</v>
      </c>
      <c r="CN31" s="640">
        <f>+entero!CN77</f>
        <v>346.82122059365616</v>
      </c>
      <c r="CO31" s="638">
        <f>+entero!CO77</f>
        <v>-23.367229984151265</v>
      </c>
      <c r="CP31" s="533">
        <f>+entero!CP77</f>
        <v>-6.3122525696516441</v>
      </c>
      <c r="CQ31" s="3"/>
      <c r="CR31" s="483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482">
        <f>+entero!CJ78</f>
        <v>0</v>
      </c>
      <c r="CK32" s="639">
        <f>+entero!CK78</f>
        <v>0</v>
      </c>
      <c r="CL32" s="639">
        <f>+entero!CL78</f>
        <v>0</v>
      </c>
      <c r="CM32" s="639">
        <f>+entero!CM78</f>
        <v>0</v>
      </c>
      <c r="CN32" s="640">
        <f>+entero!CN78</f>
        <v>0</v>
      </c>
      <c r="CO32" s="638"/>
      <c r="CP32" s="533"/>
      <c r="CQ32" s="3"/>
      <c r="CR32" s="483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15989.826094414291</v>
      </c>
      <c r="CI33" s="482">
        <f>+entero!CI79</f>
        <v>16252.661038705641</v>
      </c>
      <c r="CJ33" s="482">
        <f>+entero!CJ79</f>
        <v>16490.254496063491</v>
      </c>
      <c r="CK33" s="639">
        <f>+entero!CK79</f>
        <v>16499.421793502261</v>
      </c>
      <c r="CL33" s="639">
        <f>+entero!CL79</f>
        <v>16485.674443072228</v>
      </c>
      <c r="CM33" s="639">
        <f>+entero!CM79</f>
        <v>16486.577426296724</v>
      </c>
      <c r="CN33" s="640">
        <f>+entero!CN79</f>
        <v>16485.481595397301</v>
      </c>
      <c r="CO33" s="638">
        <f>+entero!CO79</f>
        <v>-4.7729006661902531</v>
      </c>
      <c r="CP33" s="533">
        <f>+entero!CP79</f>
        <v>-2.8943765951761069E-2</v>
      </c>
      <c r="CQ33" s="3"/>
      <c r="CR33" s="483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6">
        <f>+entero!CK80</f>
        <v>0</v>
      </c>
      <c r="CL34" s="96">
        <f>+entero!CL80</f>
        <v>14355.068793996428</v>
      </c>
      <c r="CM34" s="96">
        <f>+entero!CM80</f>
        <v>14355.068793996428</v>
      </c>
      <c r="CN34" s="341">
        <f>+entero!CN80</f>
        <v>0</v>
      </c>
      <c r="CO34" s="638"/>
      <c r="CP34" s="533"/>
      <c r="CQ34" s="3"/>
      <c r="CR34" s="483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95.01156887525741</v>
      </c>
      <c r="CK35" s="608">
        <f>+entero!CK81</f>
        <v>95.013081268143537</v>
      </c>
      <c r="CL35" s="608">
        <f>+entero!CL81</f>
        <v>95.006825434761495</v>
      </c>
      <c r="CM35" s="608">
        <f>+entero!CM81</f>
        <v>95.014795995108187</v>
      </c>
      <c r="CN35" s="609">
        <f>+entero!CN81</f>
        <v>95.041055386882007</v>
      </c>
      <c r="CO35" s="638"/>
      <c r="CP35" s="533"/>
      <c r="CQ35" s="3"/>
      <c r="CR35" s="483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98"/>
      <c r="CL36" s="98"/>
      <c r="CM36" s="98"/>
      <c r="CN36" s="336"/>
      <c r="CO36" s="97"/>
      <c r="CP36" s="674"/>
      <c r="CQ36" s="3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1"/>
      <c r="CP38" s="4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1"/>
      <c r="CP39" s="44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1"/>
      <c r="CP40" s="44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1"/>
      <c r="CP41" s="4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1"/>
      <c r="CP42" s="4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</row>
    <row r="94" spans="1:105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</row>
    <row r="95" spans="1:105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</row>
    <row r="96" spans="1:105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</row>
    <row r="97" spans="1:105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</row>
    <row r="98" spans="1:105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</row>
    <row r="99" spans="1:105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</row>
    <row r="100" spans="1:105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</row>
    <row r="101" spans="1:105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</row>
    <row r="102" spans="1:105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</row>
    <row r="103" spans="1:10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1:10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1:10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1:10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1:10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1:10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1:10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1:10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1:10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1:10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7"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O3:CP3"/>
    <mergeCell ref="CK3:C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A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2" width="8" customWidth="1"/>
    <col min="93" max="93" width="8.42578125" bestFit="1" customWidth="1"/>
    <col min="94" max="94" width="10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s="196" customFormat="1" ht="13.5" customHeight="1" thickBot="1" x14ac:dyDescent="0.3">
      <c r="C3" s="197"/>
      <c r="D3" s="764" t="str">
        <f>+entero!D3</f>
        <v>V   A   R   I   A   B   L   E   S     b/</v>
      </c>
      <c r="E3" s="762" t="str">
        <f>+entero!E3</f>
        <v>2008                          A  fines de Dic*</v>
      </c>
      <c r="F3" s="762" t="str">
        <f>+entero!F3</f>
        <v>2009                          A  fines de Ene*</v>
      </c>
      <c r="G3" s="762" t="str">
        <f>+entero!G3</f>
        <v>2009                          A  fines de Feb*</v>
      </c>
      <c r="H3" s="762" t="str">
        <f>+entero!H3</f>
        <v>2009                          A  fines de Mar*</v>
      </c>
      <c r="I3" s="762" t="str">
        <f>+entero!I3</f>
        <v>2009                          A  fines de Abr*</v>
      </c>
      <c r="J3" s="762" t="str">
        <f>+entero!J3</f>
        <v>2009                          A  fines de May*</v>
      </c>
      <c r="K3" s="762" t="str">
        <f>+entero!K3</f>
        <v>2009                          A  fines de Jun*</v>
      </c>
      <c r="L3" s="762" t="str">
        <f>+entero!L3</f>
        <v>2009                          A  fines de Jul*</v>
      </c>
      <c r="M3" s="762" t="str">
        <f>+entero!M3</f>
        <v>2009                          A  fines de Ago*</v>
      </c>
      <c r="N3" s="762" t="str">
        <f>+entero!N3</f>
        <v>2009                          A  fines de Sep*</v>
      </c>
      <c r="O3" s="762" t="str">
        <f>+entero!O3</f>
        <v>2009                          A  fines de Oct*</v>
      </c>
      <c r="P3" s="762" t="str">
        <f>+entero!P3</f>
        <v>2009                          A  fines de Nov*</v>
      </c>
      <c r="Q3" s="762" t="str">
        <f>+entero!Q3</f>
        <v>2009                          A  fines de Dic*</v>
      </c>
      <c r="R3" s="762" t="str">
        <f>+entero!R3</f>
        <v>2010                          A  fines de Ene*</v>
      </c>
      <c r="S3" s="762" t="str">
        <f>+entero!S3</f>
        <v>2010                          A  fines de Feb*</v>
      </c>
      <c r="T3" s="762" t="str">
        <f>+entero!T3</f>
        <v>2010                          A  fines de Mar*</v>
      </c>
      <c r="U3" s="762" t="str">
        <f>+entero!U3</f>
        <v>2010                          A  fines de Abr*</v>
      </c>
      <c r="V3" s="762" t="str">
        <f>+entero!V3</f>
        <v>2010                          A  fines de May*</v>
      </c>
      <c r="W3" s="762" t="str">
        <f>+entero!W3</f>
        <v>2010                          A  fines de Jun*</v>
      </c>
      <c r="X3" s="762" t="str">
        <f>+entero!X3</f>
        <v>2010                          A  fines de Jul*</v>
      </c>
      <c r="Y3" s="762" t="str">
        <f>+entero!Y3</f>
        <v>2010                          A  fines de Ago*</v>
      </c>
      <c r="Z3" s="762" t="str">
        <f>+entero!Z3</f>
        <v>2010                          A  fines de Sep*</v>
      </c>
      <c r="AA3" s="762" t="str">
        <f>+entero!AA3</f>
        <v>2010                          A  fines de Oct*</v>
      </c>
      <c r="AB3" s="762" t="str">
        <f>+entero!AB3</f>
        <v>2010                          A  fines de Nov*</v>
      </c>
      <c r="AC3" s="762" t="str">
        <f>+entero!AC3</f>
        <v>2010                          A  fines de Dic*</v>
      </c>
      <c r="AD3" s="762" t="str">
        <f>+entero!AD3</f>
        <v>2011                          A  fines de Ene*</v>
      </c>
      <c r="AE3" s="762" t="str">
        <f>+entero!AE3</f>
        <v>2011                          A  fines de Feb*</v>
      </c>
      <c r="AF3" s="762" t="str">
        <f>+entero!AF3</f>
        <v>2011                          A  fines de Mar*</v>
      </c>
      <c r="AG3" s="762" t="str">
        <f>+entero!AG3</f>
        <v>2011                          A  fines de Abr*</v>
      </c>
      <c r="AH3" s="762" t="str">
        <f>+entero!AH3</f>
        <v>2011                          A  fines de May*</v>
      </c>
      <c r="AI3" s="762" t="str">
        <f>+entero!AI3</f>
        <v>2011                          A  fines de Jun*</v>
      </c>
      <c r="AJ3" s="762" t="str">
        <f>+entero!AJ3</f>
        <v>2011                          A  fines de Jul*</v>
      </c>
      <c r="AK3" s="762" t="str">
        <f>+entero!AK3</f>
        <v>2011                          A  fines de Ago*</v>
      </c>
      <c r="AL3" s="762" t="str">
        <f>+entero!AL3</f>
        <v>2011                          A  fines de Sep*</v>
      </c>
      <c r="AM3" s="762" t="str">
        <f>+entero!AM3</f>
        <v>2011                          A  fines de Oct*</v>
      </c>
      <c r="AN3" s="762" t="str">
        <f>+entero!AN3</f>
        <v>2011                          A  fines de Nov*</v>
      </c>
      <c r="AO3" s="762" t="str">
        <f>+entero!AO3</f>
        <v>2011                          A  fines de Dic*</v>
      </c>
      <c r="AP3" s="762" t="str">
        <f>+entero!AP3</f>
        <v>2012                          A  fines de Ene*</v>
      </c>
      <c r="AQ3" s="762" t="str">
        <f>+entero!AQ3</f>
        <v>2012                          A  fines de Feb*</v>
      </c>
      <c r="AR3" s="762" t="str">
        <f>+entero!AR3</f>
        <v>2012                          A  fines de Mar*</v>
      </c>
      <c r="AS3" s="762" t="str">
        <f>+entero!AS3</f>
        <v>2012                          A  fines de Abr*</v>
      </c>
      <c r="AT3" s="762" t="str">
        <f>+entero!AT3</f>
        <v>2012                          A  fines de May*</v>
      </c>
      <c r="AU3" s="762" t="str">
        <f>+entero!AU3</f>
        <v>2012                          A  fines de Jun*</v>
      </c>
      <c r="AV3" s="762" t="str">
        <f>+entero!AV3</f>
        <v>2012                          A  fines de Jul*</v>
      </c>
      <c r="AW3" s="762" t="str">
        <f>+entero!AW3</f>
        <v>2012                          A  fines de Ago*</v>
      </c>
      <c r="AX3" s="762" t="str">
        <f>+entero!AX3</f>
        <v>2012                          A  fines de Sep*</v>
      </c>
      <c r="AY3" s="762" t="str">
        <f>+entero!AY3</f>
        <v>2012                          A  fines de Oct*</v>
      </c>
      <c r="AZ3" s="762" t="str">
        <f>+entero!AZ3</f>
        <v>2012                          A  fines de Nov*</v>
      </c>
      <c r="BA3" s="762" t="str">
        <f>+entero!BA3</f>
        <v>2012                          A  fines de Dic*</v>
      </c>
      <c r="BB3" s="762" t="str">
        <f>+entero!BB3</f>
        <v>2013                          A  fines de Ene*</v>
      </c>
      <c r="BC3" s="762" t="str">
        <f>+entero!BC3</f>
        <v>2013                          A  fines de Feb*</v>
      </c>
      <c r="BD3" s="762" t="str">
        <f>+entero!BD3</f>
        <v>2013                          A  fines de Mar*</v>
      </c>
      <c r="BE3" s="762" t="str">
        <f>+entero!BE3</f>
        <v>2013                          A  fines de Abr*</v>
      </c>
      <c r="BF3" s="762" t="str">
        <f>+entero!BF3</f>
        <v>2013                          A  fines de May*</v>
      </c>
      <c r="BG3" s="762" t="str">
        <f>+entero!BG3</f>
        <v>2013                          A  fines de Jun*</v>
      </c>
      <c r="BH3" s="762" t="str">
        <f>+entero!BH3</f>
        <v>2013                          A  fines de Jul*</v>
      </c>
      <c r="BI3" s="762" t="str">
        <f>+entero!BI3</f>
        <v>2013                          A  fines de Ago*</v>
      </c>
      <c r="BJ3" s="762" t="str">
        <f>+entero!BJ3</f>
        <v>2013                          A  fines de Sep*</v>
      </c>
      <c r="BK3" s="762" t="str">
        <f>+entero!BK3</f>
        <v>2013                          A  fines de Oct*</v>
      </c>
      <c r="BL3" s="762" t="str">
        <f>+entero!BL3</f>
        <v>2013                          A  fines de Nov*</v>
      </c>
      <c r="BM3" s="762" t="str">
        <f>+entero!BM3</f>
        <v>2013                          A  fines de Dic*</v>
      </c>
      <c r="BN3" s="762" t="str">
        <f>+entero!BN3</f>
        <v>2014                          A  fines de Ene*</v>
      </c>
      <c r="BO3" s="762" t="str">
        <f>+entero!BO3</f>
        <v>2014                          A  fines de Feb*</v>
      </c>
      <c r="BP3" s="762" t="str">
        <f>+entero!BP3</f>
        <v>2014                          A  fines de Mar*</v>
      </c>
      <c r="BQ3" s="762" t="str">
        <f>+entero!BQ3</f>
        <v>2014                          A  fines de Abr*</v>
      </c>
      <c r="BR3" s="762" t="str">
        <f>+entero!BR3</f>
        <v>2014                          A  fines de May*</v>
      </c>
      <c r="BS3" s="762" t="str">
        <f>+entero!BS3</f>
        <v>2014                          A  fines de Jun*</v>
      </c>
      <c r="BT3" s="762" t="str">
        <f>+entero!BT3</f>
        <v>2014                          A  fines de Jul*</v>
      </c>
      <c r="BU3" s="762" t="str">
        <f>+entero!BU3</f>
        <v>2014                          A  fines de Ago*</v>
      </c>
      <c r="BV3" s="762" t="str">
        <f>+entero!BV3</f>
        <v>2014                          A  fines de Sep*</v>
      </c>
      <c r="BW3" s="762" t="str">
        <f>+entero!BW3</f>
        <v>2014                          A  fines de Oct*</v>
      </c>
      <c r="BX3" s="762" t="str">
        <f>+entero!BX3</f>
        <v>2014                          A  fines de Nov*</v>
      </c>
      <c r="BY3" s="762" t="str">
        <f>+entero!BY3</f>
        <v>2014                          A  fines de Dic*</v>
      </c>
      <c r="BZ3" s="762" t="str">
        <f>+entero!BZ3</f>
        <v>2015                         A  fines de Ene*</v>
      </c>
      <c r="CA3" s="762" t="str">
        <f>+entero!CA3</f>
        <v>2015                         A  fines de Feb*</v>
      </c>
      <c r="CB3" s="762" t="str">
        <f>+entero!CB3</f>
        <v>2015                         A  fines de Mar*</v>
      </c>
      <c r="CC3" s="762" t="str">
        <f>+entero!CC3</f>
        <v xml:space="preserve">2015                         A  fines de Abr* </v>
      </c>
      <c r="CD3" s="762" t="str">
        <f>+entero!CD3</f>
        <v xml:space="preserve">2015                         A  fines de May* </v>
      </c>
      <c r="CE3" s="762" t="str">
        <f>+entero!CE3</f>
        <v xml:space="preserve">2015                         A  fines de Jun* </v>
      </c>
      <c r="CF3" s="762" t="str">
        <f>+entero!CF3</f>
        <v xml:space="preserve">2015                         A  fines de Jul* </v>
      </c>
      <c r="CG3" s="762" t="str">
        <f>+entero!CG3</f>
        <v xml:space="preserve">2015                         A  fines de Ago* </v>
      </c>
      <c r="CH3" s="762" t="str">
        <f>+entero!CH3</f>
        <v xml:space="preserve">2015                         A  fines de Sep* </v>
      </c>
      <c r="CI3" s="762" t="str">
        <f>+entero!CI3</f>
        <v xml:space="preserve">2015                         A  fines de Oct* </v>
      </c>
      <c r="CJ3" s="762" t="str">
        <f>+entero!CJ3</f>
        <v xml:space="preserve">2015                         A  fines de Nov* </v>
      </c>
      <c r="CK3" s="768" t="str">
        <f>+entero!CK3</f>
        <v xml:space="preserve">   Semana 1*</v>
      </c>
      <c r="CL3" s="768"/>
      <c r="CM3" s="768"/>
      <c r="CN3" s="769"/>
      <c r="CO3" s="766" t="s">
        <v>28</v>
      </c>
      <c r="CP3" s="767"/>
      <c r="CR3" s="224"/>
      <c r="CS3" s="224"/>
      <c r="CT3" s="224"/>
      <c r="CU3" s="224"/>
      <c r="CV3" s="224"/>
      <c r="CW3" s="224"/>
      <c r="CX3" s="224"/>
      <c r="CY3" s="224"/>
      <c r="CZ3" s="224"/>
      <c r="DA3" s="224"/>
    </row>
    <row r="4" spans="1:105" s="196" customFormat="1" ht="28.5" customHeight="1" thickBot="1" x14ac:dyDescent="0.25">
      <c r="C4" s="198"/>
      <c r="D4" s="765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3"/>
      <c r="BM4" s="763"/>
      <c r="BN4" s="763"/>
      <c r="BO4" s="763"/>
      <c r="BP4" s="763"/>
      <c r="BQ4" s="763"/>
      <c r="BR4" s="763"/>
      <c r="BS4" s="763"/>
      <c r="BT4" s="763"/>
      <c r="BU4" s="763"/>
      <c r="BV4" s="763"/>
      <c r="BW4" s="763"/>
      <c r="BX4" s="763"/>
      <c r="BY4" s="763"/>
      <c r="BZ4" s="763"/>
      <c r="CA4" s="763"/>
      <c r="CB4" s="763"/>
      <c r="CC4" s="763"/>
      <c r="CD4" s="763"/>
      <c r="CE4" s="763"/>
      <c r="CF4" s="763"/>
      <c r="CG4" s="763"/>
      <c r="CH4" s="763"/>
      <c r="CI4" s="763"/>
      <c r="CJ4" s="763"/>
      <c r="CK4" s="338">
        <f>+entero!CK4</f>
        <v>42339</v>
      </c>
      <c r="CL4" s="338">
        <f>+entero!CL4</f>
        <v>42340</v>
      </c>
      <c r="CM4" s="338">
        <f>+entero!CM4</f>
        <v>42341</v>
      </c>
      <c r="CN4" s="339">
        <v>42342</v>
      </c>
      <c r="CO4" s="199" t="s">
        <v>14</v>
      </c>
      <c r="CP4" s="200" t="s">
        <v>204</v>
      </c>
      <c r="CR4" s="224"/>
      <c r="CS4" s="224"/>
      <c r="CT4" s="224"/>
      <c r="CU4" s="224"/>
      <c r="CV4" s="224"/>
      <c r="CW4" s="224"/>
      <c r="CX4" s="224"/>
      <c r="CY4" s="224"/>
      <c r="CZ4" s="224"/>
      <c r="DA4" s="224"/>
    </row>
    <row r="5" spans="1:105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34">
        <v>7.5</v>
      </c>
      <c r="CL5" s="34">
        <v>7.5</v>
      </c>
      <c r="CM5" s="34">
        <v>7.5</v>
      </c>
      <c r="CN5" s="34">
        <v>7.5</v>
      </c>
      <c r="CO5" s="84"/>
      <c r="CP5" s="35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690">
        <f>+entero!CO83</f>
        <v>0</v>
      </c>
      <c r="CP6" s="535">
        <f>+entero!CP83</f>
        <v>0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690">
        <f>+entero!CO84</f>
        <v>0</v>
      </c>
      <c r="CP7" s="535">
        <f>+entero!CP84</f>
        <v>0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589">
        <f>+entero!CK85</f>
        <v>6.9448096108105393</v>
      </c>
      <c r="CL8" s="589">
        <f>+entero!CL85</f>
        <v>6.9717862746476129</v>
      </c>
      <c r="CM8" s="589">
        <f>+entero!CM85</f>
        <v>6.9472205892321659</v>
      </c>
      <c r="CN8" s="589">
        <f>+entero!CN85</f>
        <v>6.9465140022181657</v>
      </c>
      <c r="CO8" s="690">
        <f>+entero!CO85</f>
        <v>3.6985985180582048E-3</v>
      </c>
      <c r="CP8" s="535">
        <f>+entero!CP85</f>
        <v>5.3272315379238044E-2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78">
        <f>+entero!CJ86</f>
        <v>62.52249511034249</v>
      </c>
      <c r="CK9" s="687"/>
      <c r="CL9" s="687"/>
      <c r="CM9" s="687"/>
      <c r="CN9" s="687"/>
      <c r="CO9" s="690" t="s">
        <v>3</v>
      </c>
      <c r="CP9" s="535" t="s">
        <v>3</v>
      </c>
      <c r="CQ9" s="3"/>
      <c r="CR9" s="22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14">
        <f>+entero!CK87</f>
        <v>2.0925199999999999</v>
      </c>
      <c r="CL10" s="14">
        <f>+entero!CL87</f>
        <v>2.0927600000000002</v>
      </c>
      <c r="CM10" s="14">
        <f>+entero!CM87</f>
        <v>2.093</v>
      </c>
      <c r="CN10" s="14">
        <f>+entero!CN87</f>
        <v>2.0932400000000002</v>
      </c>
      <c r="CO10" s="690">
        <f>+entero!CO87</f>
        <v>9.6000000000007191E-4</v>
      </c>
      <c r="CP10" s="535">
        <f>+entero!CP87</f>
        <v>4.5882960215659629E-2</v>
      </c>
      <c r="CQ10" s="3"/>
      <c r="CR10" s="226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7"/>
      <c r="CL11" s="687"/>
      <c r="CM11" s="687"/>
      <c r="CN11" s="687"/>
      <c r="CO11" s="691"/>
      <c r="CP11" s="536"/>
      <c r="CQ11" s="3"/>
      <c r="CR11" s="226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1"/>
      <c r="CP17" s="47">
        <f ca="1">NOW()</f>
        <v>42346.762118981482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1"/>
      <c r="CP18" s="4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1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7">
    <mergeCell ref="CJ3:CJ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S3:BS4"/>
    <mergeCell ref="BT3:BT4"/>
    <mergeCell ref="BG3:BG4"/>
    <mergeCell ref="BH3:BH4"/>
    <mergeCell ref="BI3:BI4"/>
    <mergeCell ref="BK3:BK4"/>
    <mergeCell ref="BL3:BL4"/>
    <mergeCell ref="BE3:BE4"/>
    <mergeCell ref="AD3:AD4"/>
    <mergeCell ref="BM3:BM4"/>
    <mergeCell ref="CO3:CP3"/>
    <mergeCell ref="AH3:AH4"/>
    <mergeCell ref="AI3:AI4"/>
    <mergeCell ref="AJ3:AJ4"/>
    <mergeCell ref="AL3:AL4"/>
    <mergeCell ref="CK3:CN3"/>
    <mergeCell ref="AM3:AM4"/>
    <mergeCell ref="AN3:AN4"/>
    <mergeCell ref="BA3:BA4"/>
    <mergeCell ref="AK3:AK4"/>
    <mergeCell ref="BC3:BC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AR3:AR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F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2" width="7.7109375" customWidth="1"/>
    <col min="93" max="93" width="8.140625" customWidth="1"/>
    <col min="94" max="94" width="9.5703125" customWidth="1"/>
    <col min="95" max="110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0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45" t="str">
        <f>+entero!BY3</f>
        <v>2014                          A  fines de Dic*</v>
      </c>
      <c r="BZ3" s="745" t="str">
        <f>+entero!BZ3</f>
        <v>2015                         A  fines de Ene*</v>
      </c>
      <c r="CA3" s="745" t="str">
        <f>+entero!CA3</f>
        <v>2015                         A  fines de Feb*</v>
      </c>
      <c r="CB3" s="745" t="str">
        <f>+entero!CB3</f>
        <v>2015                         A  fines de Mar*</v>
      </c>
      <c r="CC3" s="745" t="str">
        <f>+entero!CC3</f>
        <v xml:space="preserve">2015                         A  fines de Abr* </v>
      </c>
      <c r="CD3" s="745" t="str">
        <f>+entero!CD3</f>
        <v xml:space="preserve">2015                         A  fines de May* </v>
      </c>
      <c r="CE3" s="745" t="str">
        <f>+entero!CE3</f>
        <v xml:space="preserve">2015                         A  fines de Jun* </v>
      </c>
      <c r="CF3" s="745" t="str">
        <f>+entero!CF3</f>
        <v xml:space="preserve">2015                         A  fines de Jul* </v>
      </c>
      <c r="CG3" s="745" t="str">
        <f>+entero!CG3</f>
        <v xml:space="preserve">2015                         A  fines de Ago* </v>
      </c>
      <c r="CH3" s="745" t="str">
        <f>+entero!CH3</f>
        <v xml:space="preserve">2015                         A  fines de Sep* </v>
      </c>
      <c r="CI3" s="745" t="str">
        <f>+entero!CI3</f>
        <v xml:space="preserve">2015                         A  fines de Oct* </v>
      </c>
      <c r="CJ3" s="745" t="str">
        <f>+entero!CJ3</f>
        <v xml:space="preserve">2015                         A  fines de Nov* </v>
      </c>
      <c r="CK3" s="756" t="str">
        <f>+entero!CK3</f>
        <v xml:space="preserve">   Semana 1*</v>
      </c>
      <c r="CL3" s="756"/>
      <c r="CM3" s="756"/>
      <c r="CN3" s="757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7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54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hidden="1" customHeight="1" thickBot="1" x14ac:dyDescent="0.2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2"/>
      <c r="CL5" s="32"/>
      <c r="CM5" s="32"/>
      <c r="CN5" s="334"/>
      <c r="CO5" s="86"/>
      <c r="CP5" s="33"/>
      <c r="CQ5" s="222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59" t="e">
        <f>+entero!#REF!</f>
        <v>#REF!</v>
      </c>
      <c r="CL6" s="59" t="e">
        <f>+entero!#REF!</f>
        <v>#REF!</v>
      </c>
      <c r="CM6" s="59" t="e">
        <f>+entero!#REF!</f>
        <v>#REF!</v>
      </c>
      <c r="CN6" s="335" t="e">
        <f>+entero!#REF!</f>
        <v>#REF!</v>
      </c>
      <c r="CO6" s="13" t="e">
        <f>+entero!#REF!</f>
        <v>#REF!</v>
      </c>
      <c r="CP6" s="87" t="e">
        <f>+entero!#REF!</f>
        <v>#REF!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59" t="e">
        <f>+entero!#REF!</f>
        <v>#REF!</v>
      </c>
      <c r="CL7" s="59" t="e">
        <f>+entero!#REF!</f>
        <v>#REF!</v>
      </c>
      <c r="CM7" s="59" t="e">
        <f>+entero!#REF!</f>
        <v>#REF!</v>
      </c>
      <c r="CN7" s="335" t="e">
        <f>+entero!#REF!</f>
        <v>#REF!</v>
      </c>
      <c r="CO7" s="13" t="e">
        <f>+entero!#REF!</f>
        <v>#REF!</v>
      </c>
      <c r="CP7" s="87" t="e">
        <f>+entero!#REF!</f>
        <v>#REF!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59" t="e">
        <f>+entero!#REF!</f>
        <v>#REF!</v>
      </c>
      <c r="CL8" s="59" t="e">
        <f>+entero!#REF!</f>
        <v>#REF!</v>
      </c>
      <c r="CM8" s="59" t="e">
        <f>+entero!#REF!</f>
        <v>#REF!</v>
      </c>
      <c r="CN8" s="335" t="e">
        <f>+entero!#REF!</f>
        <v>#REF!</v>
      </c>
      <c r="CO8" s="13" t="e">
        <f>+entero!#REF!</f>
        <v>#REF!</v>
      </c>
      <c r="CP8" s="87" t="e">
        <f>+entero!#REF!</f>
        <v>#REF!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59" t="e">
        <f>+entero!#REF!</f>
        <v>#REF!</v>
      </c>
      <c r="CL9" s="59" t="e">
        <f>+entero!#REF!</f>
        <v>#REF!</v>
      </c>
      <c r="CM9" s="59" t="e">
        <f>+entero!#REF!</f>
        <v>#REF!</v>
      </c>
      <c r="CN9" s="335" t="e">
        <f>+entero!#REF!</f>
        <v>#REF!</v>
      </c>
      <c r="CO9" s="13" t="e">
        <f>+entero!#REF!</f>
        <v>#REF!</v>
      </c>
      <c r="CP9" s="87" t="e">
        <f>+entero!#REF!</f>
        <v>#REF!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4">
        <f>+entero!CK90</f>
        <v>1974.48059843586</v>
      </c>
      <c r="CL10" s="694">
        <f>+entero!CL90</f>
        <v>1974.48059843586</v>
      </c>
      <c r="CM10" s="694">
        <f>+entero!CM90</f>
        <v>1974.48059843586</v>
      </c>
      <c r="CN10" s="695">
        <f>+entero!CN90</f>
        <v>2006.8189953104954</v>
      </c>
      <c r="CO10" s="696">
        <f>+entero!CO90</f>
        <v>32.338396874635464</v>
      </c>
      <c r="CP10" s="536">
        <f>+entero!CP90</f>
        <v>1.6378179102014556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1"/>
      <c r="CP12" s="47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1"/>
      <c r="CP13" s="4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1"/>
      <c r="CP14" s="4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</row>
    <row r="75" spans="1:105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7"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K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Z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1" width="7.7109375" customWidth="1"/>
    <col min="92" max="92" width="7.85546875" customWidth="1"/>
    <col min="93" max="93" width="1.5703125" customWidth="1"/>
    <col min="94" max="104" width="11.42578125" style="218"/>
  </cols>
  <sheetData>
    <row r="1" spans="1:10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P1" s="215"/>
      <c r="CQ1" s="215"/>
      <c r="CR1" s="215"/>
      <c r="CS1" s="215"/>
      <c r="CT1" s="215"/>
      <c r="CU1" s="215"/>
      <c r="CV1" s="215"/>
      <c r="CW1" s="215"/>
      <c r="CX1" s="215"/>
      <c r="CY1" s="215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8"/>
      <c r="CL2" s="8"/>
      <c r="CM2" s="8"/>
      <c r="CN2" s="8"/>
      <c r="CP2" s="215"/>
      <c r="CQ2" s="215"/>
      <c r="CR2" s="215"/>
      <c r="CS2" s="215"/>
      <c r="CT2" s="215"/>
      <c r="CU2" s="215"/>
      <c r="CV2" s="215"/>
      <c r="CW2" s="215"/>
      <c r="CX2" s="215"/>
      <c r="CY2" s="215"/>
    </row>
    <row r="3" spans="1:103" ht="13.5" customHeight="1" x14ac:dyDescent="0.2">
      <c r="C3" s="15"/>
      <c r="D3" s="760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45" t="str">
        <f>+entero!BY3</f>
        <v>2014                          A  fines de Dic*</v>
      </c>
      <c r="BZ3" s="745" t="str">
        <f>+entero!BZ3</f>
        <v>2015                         A  fines de Ene*</v>
      </c>
      <c r="CA3" s="745" t="str">
        <f>+entero!CA3</f>
        <v>2015                         A  fines de Feb*</v>
      </c>
      <c r="CB3" s="745" t="str">
        <f>+entero!CB3</f>
        <v>2015                         A  fines de Mar*</v>
      </c>
      <c r="CC3" s="745" t="str">
        <f>+entero!CC3</f>
        <v xml:space="preserve">2015                         A  fines de Abr* </v>
      </c>
      <c r="CD3" s="745" t="str">
        <f>+entero!CD3</f>
        <v xml:space="preserve">2015                         A  fines de May* </v>
      </c>
      <c r="CE3" s="745" t="str">
        <f>+entero!CE3</f>
        <v xml:space="preserve">2015                         A  fines de Jun* </v>
      </c>
      <c r="CF3" s="745" t="str">
        <f>+entero!CF3</f>
        <v xml:space="preserve">2015                         A  fines de Jul* </v>
      </c>
      <c r="CG3" s="745" t="str">
        <f>+entero!CG3</f>
        <v xml:space="preserve">2015                         A  fines de Ago* </v>
      </c>
      <c r="CH3" s="745" t="str">
        <f>+entero!CH3</f>
        <v xml:space="preserve">2015                         A  fines de Sep* </v>
      </c>
      <c r="CI3" s="745" t="str">
        <f>+entero!CI3</f>
        <v xml:space="preserve">2015                         A  fines de Oct* </v>
      </c>
      <c r="CJ3" s="745" t="str">
        <f>+entero!CJ3</f>
        <v xml:space="preserve">2015                         A  fines de Nov* </v>
      </c>
      <c r="CK3" s="756" t="str">
        <f>+entero!CK3</f>
        <v xml:space="preserve">   Semana 1*</v>
      </c>
      <c r="CL3" s="756"/>
      <c r="CM3" s="756"/>
      <c r="CN3" s="757"/>
      <c r="CO3" s="23"/>
      <c r="CP3" s="215"/>
      <c r="CQ3" s="215"/>
      <c r="CR3" s="215"/>
      <c r="CS3" s="215"/>
      <c r="CT3" s="215"/>
      <c r="CU3" s="215"/>
      <c r="CV3" s="215"/>
      <c r="CW3" s="215"/>
      <c r="CX3" s="215"/>
      <c r="CY3" s="215"/>
    </row>
    <row r="4" spans="1:103" ht="24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54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23"/>
      <c r="CP4" s="215"/>
      <c r="CQ4" s="215"/>
      <c r="CR4" s="215"/>
      <c r="CS4" s="215"/>
      <c r="CT4" s="215"/>
      <c r="CU4" s="215"/>
      <c r="CV4" s="215"/>
      <c r="CW4" s="215"/>
      <c r="CX4" s="215"/>
      <c r="CY4" s="215"/>
    </row>
    <row r="5" spans="1:103" x14ac:dyDescent="0.2">
      <c r="A5" s="3"/>
      <c r="B5" s="74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149"/>
      <c r="CL5" s="149"/>
      <c r="CM5" s="149"/>
      <c r="CN5" s="330"/>
      <c r="CO5" s="79"/>
      <c r="CP5" s="215"/>
      <c r="CQ5" s="215"/>
      <c r="CR5" s="215"/>
      <c r="CS5" s="215"/>
      <c r="CT5" s="215"/>
      <c r="CU5" s="215"/>
      <c r="CV5" s="215"/>
      <c r="CW5" s="215"/>
      <c r="CX5" s="215"/>
      <c r="CY5" s="215"/>
    </row>
    <row r="6" spans="1:103" ht="12.75" customHeight="1" x14ac:dyDescent="0.2">
      <c r="A6" s="3"/>
      <c r="B6" s="740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41"/>
      <c r="CL6" s="41"/>
      <c r="CM6" s="41"/>
      <c r="CN6" s="331"/>
      <c r="CO6" s="80"/>
      <c r="CP6" s="228"/>
      <c r="CQ6" s="228"/>
      <c r="CR6" s="228"/>
      <c r="CS6" s="228"/>
      <c r="CT6" s="228"/>
      <c r="CU6" s="228"/>
      <c r="CV6" s="228"/>
      <c r="CW6" s="215"/>
      <c r="CX6" s="215"/>
      <c r="CY6" s="215"/>
    </row>
    <row r="7" spans="1:103" x14ac:dyDescent="0.2">
      <c r="A7" s="3"/>
      <c r="B7" s="74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41"/>
      <c r="CL7" s="41"/>
      <c r="CM7" s="41"/>
      <c r="CN7" s="331"/>
      <c r="CO7" s="80"/>
      <c r="CP7" s="228"/>
      <c r="CQ7" s="228"/>
      <c r="CR7" s="228"/>
      <c r="CS7" s="228"/>
      <c r="CT7" s="228"/>
      <c r="CU7" s="228"/>
      <c r="CV7" s="228"/>
      <c r="CW7" s="215"/>
      <c r="CX7" s="215"/>
      <c r="CY7" s="215"/>
    </row>
    <row r="8" spans="1:103" x14ac:dyDescent="0.2">
      <c r="A8" s="3"/>
      <c r="B8" s="74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41"/>
      <c r="CL8" s="41"/>
      <c r="CM8" s="41"/>
      <c r="CN8" s="331"/>
      <c r="CO8" s="80"/>
      <c r="CP8" s="228"/>
      <c r="CQ8" s="228"/>
      <c r="CR8" s="228"/>
      <c r="CS8" s="228"/>
      <c r="CT8" s="228"/>
      <c r="CU8" s="228"/>
      <c r="CV8" s="228"/>
      <c r="CW8" s="215"/>
      <c r="CX8" s="215"/>
      <c r="CY8" s="215"/>
    </row>
    <row r="9" spans="1:103" x14ac:dyDescent="0.2">
      <c r="A9" s="3"/>
      <c r="B9" s="74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41"/>
      <c r="CL9" s="41"/>
      <c r="CM9" s="41"/>
      <c r="CN9" s="331"/>
      <c r="CO9" s="80"/>
      <c r="CP9" s="228"/>
      <c r="CQ9" s="228"/>
      <c r="CR9" s="228"/>
      <c r="CS9" s="228"/>
      <c r="CT9" s="228"/>
      <c r="CU9" s="228"/>
      <c r="CV9" s="228"/>
      <c r="CW9" s="215"/>
      <c r="CX9" s="215"/>
      <c r="CY9" s="215"/>
    </row>
    <row r="10" spans="1:103" x14ac:dyDescent="0.2">
      <c r="A10" s="3"/>
      <c r="B10" s="740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41"/>
      <c r="CL10" s="41"/>
      <c r="CM10" s="41"/>
      <c r="CN10" s="331"/>
      <c r="CO10" s="80"/>
      <c r="CP10" s="228"/>
      <c r="CQ10" s="228"/>
      <c r="CR10" s="228"/>
      <c r="CS10" s="228"/>
      <c r="CT10" s="228"/>
      <c r="CU10" s="228"/>
      <c r="CV10" s="228"/>
      <c r="CW10" s="215"/>
      <c r="CX10" s="215"/>
      <c r="CY10" s="215"/>
    </row>
    <row r="11" spans="1:103" x14ac:dyDescent="0.2">
      <c r="A11" s="3"/>
      <c r="B11" s="74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41"/>
      <c r="CL11" s="41"/>
      <c r="CM11" s="41"/>
      <c r="CN11" s="331"/>
      <c r="CO11" s="80"/>
      <c r="CP11" s="228"/>
      <c r="CQ11" s="228"/>
      <c r="CR11" s="228"/>
      <c r="CS11" s="228"/>
      <c r="CT11" s="228"/>
      <c r="CU11" s="228"/>
      <c r="CV11" s="228"/>
      <c r="CW11" s="215"/>
      <c r="CX11" s="215"/>
      <c r="CY11" s="215"/>
    </row>
    <row r="12" spans="1:103" x14ac:dyDescent="0.2">
      <c r="A12" s="3"/>
      <c r="B12" s="74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41"/>
      <c r="CL12" s="41"/>
      <c r="CM12" s="41"/>
      <c r="CN12" s="331"/>
      <c r="CO12" s="80"/>
      <c r="CP12" s="228"/>
      <c r="CQ12" s="228"/>
      <c r="CR12" s="228"/>
      <c r="CS12" s="228"/>
      <c r="CT12" s="228"/>
      <c r="CU12" s="228"/>
      <c r="CV12" s="228"/>
      <c r="CW12" s="215"/>
      <c r="CX12" s="215"/>
      <c r="CY12" s="215"/>
    </row>
    <row r="13" spans="1:103" x14ac:dyDescent="0.2">
      <c r="A13" s="3"/>
      <c r="B13" s="74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41"/>
      <c r="CL13" s="41"/>
      <c r="CM13" s="41"/>
      <c r="CN13" s="331"/>
      <c r="CO13" s="80"/>
      <c r="CP13" s="228"/>
      <c r="CQ13" s="228"/>
      <c r="CR13" s="228"/>
      <c r="CS13" s="228"/>
      <c r="CT13" s="228"/>
      <c r="CU13" s="228"/>
      <c r="CV13" s="228"/>
      <c r="CW13" s="215"/>
      <c r="CX13" s="215"/>
      <c r="CY13" s="215"/>
    </row>
    <row r="14" spans="1:103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41"/>
      <c r="CL14" s="41"/>
      <c r="CM14" s="41"/>
      <c r="CN14" s="331"/>
      <c r="CO14" s="80"/>
      <c r="CP14" s="228"/>
      <c r="CQ14" s="228"/>
      <c r="CR14" s="228"/>
      <c r="CS14" s="228"/>
      <c r="CT14" s="228"/>
      <c r="CU14" s="228"/>
      <c r="CV14" s="228"/>
      <c r="CW14" s="215"/>
      <c r="CX14" s="215"/>
      <c r="CY14" s="215"/>
    </row>
    <row r="15" spans="1:103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41"/>
      <c r="CL15" s="41"/>
      <c r="CM15" s="41"/>
      <c r="CN15" s="331"/>
      <c r="CO15" s="80"/>
      <c r="CP15" s="228"/>
      <c r="CQ15" s="228"/>
      <c r="CR15" s="228"/>
      <c r="CS15" s="228"/>
      <c r="CT15" s="228"/>
      <c r="CU15" s="228"/>
      <c r="CV15" s="228"/>
      <c r="CW15" s="215"/>
      <c r="CX15" s="215"/>
      <c r="CY15" s="215"/>
    </row>
    <row r="16" spans="1:103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41"/>
      <c r="CL16" s="41"/>
      <c r="CM16" s="41"/>
      <c r="CN16" s="331"/>
      <c r="CO16" s="80"/>
      <c r="CP16" s="228"/>
      <c r="CQ16" s="228"/>
      <c r="CR16" s="228"/>
      <c r="CS16" s="228"/>
      <c r="CT16" s="228"/>
      <c r="CU16" s="228"/>
      <c r="CV16" s="228"/>
      <c r="CW16" s="215"/>
      <c r="CX16" s="215"/>
      <c r="CY16" s="215"/>
    </row>
    <row r="17" spans="1:103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41"/>
      <c r="CL17" s="41"/>
      <c r="CM17" s="41"/>
      <c r="CN17" s="331"/>
      <c r="CO17" s="80"/>
      <c r="CP17" s="228"/>
      <c r="CQ17" s="228"/>
      <c r="CR17" s="228"/>
      <c r="CS17" s="228"/>
      <c r="CT17" s="228"/>
      <c r="CU17" s="228"/>
      <c r="CV17" s="228"/>
      <c r="CW17" s="215"/>
      <c r="CX17" s="215"/>
      <c r="CY17" s="215"/>
    </row>
    <row r="18" spans="1:103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1"/>
      <c r="CL18" s="101"/>
      <c r="CM18" s="101"/>
      <c r="CN18" s="332"/>
      <c r="CO18" s="80"/>
      <c r="CP18" s="228"/>
      <c r="CQ18" s="228"/>
      <c r="CR18" s="228"/>
      <c r="CS18" s="228"/>
      <c r="CT18" s="228"/>
      <c r="CU18" s="228"/>
      <c r="CV18" s="228"/>
      <c r="CW18" s="215"/>
      <c r="CX18" s="215"/>
      <c r="CY18" s="215"/>
    </row>
    <row r="19" spans="1:103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31">
        <f>+entero!CN105</f>
        <v>2.5</v>
      </c>
      <c r="CO19" s="80"/>
      <c r="CP19" s="228"/>
      <c r="CQ19" s="228"/>
      <c r="CR19" s="228"/>
      <c r="CS19" s="228"/>
      <c r="CT19" s="228"/>
      <c r="CU19" s="228"/>
      <c r="CV19" s="228"/>
      <c r="CW19" s="215"/>
      <c r="CX19" s="215"/>
      <c r="CY19" s="215"/>
    </row>
    <row r="20" spans="1:103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3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32">
        <f>+entero!CN106</f>
        <v>4</v>
      </c>
      <c r="CO20" s="80"/>
      <c r="CP20" s="228"/>
      <c r="CQ20" s="228"/>
      <c r="CR20" s="228"/>
      <c r="CS20" s="228"/>
      <c r="CT20" s="228"/>
      <c r="CU20" s="228"/>
      <c r="CV20" s="228"/>
      <c r="CW20" s="215"/>
      <c r="CX20" s="215"/>
      <c r="CY20" s="215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</row>
    <row r="23" spans="1:103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</row>
    <row r="24" spans="1:103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</row>
    <row r="25" spans="1:103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</row>
    <row r="27" spans="1:103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</row>
    <row r="28" spans="1:103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</row>
    <row r="29" spans="1:103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</row>
    <row r="31" spans="1:103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</row>
    <row r="32" spans="1:103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</row>
    <row r="33" spans="1:103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</row>
    <row r="34" spans="1:103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</row>
    <row r="35" spans="1:103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</row>
    <row r="36" spans="1:103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</row>
    <row r="37" spans="1:103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</row>
    <row r="38" spans="1:103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</row>
    <row r="39" spans="1:103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</row>
    <row r="40" spans="1:103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</row>
    <row r="41" spans="1:103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</row>
    <row r="42" spans="1:103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</row>
    <row r="43" spans="1:103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</row>
    <row r="44" spans="1:103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</row>
    <row r="45" spans="1:103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</row>
    <row r="46" spans="1:103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</row>
    <row r="47" spans="1:103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</row>
    <row r="48" spans="1:103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</row>
    <row r="49" spans="1:103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</row>
    <row r="50" spans="1:103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</row>
    <row r="51" spans="1:103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</row>
    <row r="52" spans="1:103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</row>
    <row r="53" spans="1:103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</row>
    <row r="54" spans="1:103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</row>
    <row r="55" spans="1:103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</row>
    <row r="56" spans="1:103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</row>
    <row r="57" spans="1:103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</row>
    <row r="58" spans="1:103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</row>
    <row r="59" spans="1:103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</row>
    <row r="60" spans="1:103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</row>
    <row r="61" spans="1:103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</row>
    <row r="62" spans="1:103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</row>
    <row r="63" spans="1:103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</row>
    <row r="64" spans="1:103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</row>
    <row r="65" spans="1:103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</row>
    <row r="66" spans="1:103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</row>
    <row r="67" spans="1:103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</row>
    <row r="68" spans="1:103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</row>
    <row r="69" spans="1:103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</row>
    <row r="70" spans="1:103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</row>
    <row r="71" spans="1:103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</row>
    <row r="72" spans="1:103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</row>
    <row r="73" spans="1:103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</row>
    <row r="74" spans="1:103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</row>
    <row r="75" spans="1:103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</row>
    <row r="76" spans="1:103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</row>
    <row r="77" spans="1:103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</row>
    <row r="78" spans="1:103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</row>
    <row r="79" spans="1:103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</row>
    <row r="80" spans="1:103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</row>
    <row r="81" spans="1:103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</row>
    <row r="82" spans="1:103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</row>
    <row r="83" spans="1:103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</row>
    <row r="84" spans="1:103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</row>
    <row r="85" spans="1:103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</row>
    <row r="86" spans="1:103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</row>
    <row r="87" spans="1:103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</row>
    <row r="88" spans="1:10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</row>
    <row r="89" spans="1:10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</row>
    <row r="90" spans="1:10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</row>
    <row r="91" spans="1:10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</row>
    <row r="92" spans="1:10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</row>
    <row r="93" spans="1:10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</row>
    <row r="94" spans="1:10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</row>
    <row r="95" spans="1:10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</row>
    <row r="96" spans="1:10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</row>
    <row r="97" spans="3:92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</row>
    <row r="98" spans="3:92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</row>
    <row r="99" spans="3:92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</row>
    <row r="100" spans="3:92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</row>
    <row r="101" spans="3:92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</row>
    <row r="102" spans="3:92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</row>
    <row r="103" spans="3:92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</row>
    <row r="104" spans="3:92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</row>
    <row r="105" spans="3:92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</row>
    <row r="106" spans="3:92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</row>
    <row r="107" spans="3:92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</row>
    <row r="108" spans="3:92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</row>
    <row r="109" spans="3:92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</row>
    <row r="110" spans="3:92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</row>
    <row r="111" spans="3:92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</row>
    <row r="112" spans="3:92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</row>
    <row r="113" spans="3:92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</row>
    <row r="114" spans="3:92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</row>
    <row r="115" spans="3:92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</row>
    <row r="116" spans="3:92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</row>
    <row r="117" spans="3:92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</row>
    <row r="118" spans="3:92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</row>
    <row r="119" spans="3:92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</row>
    <row r="120" spans="3:92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</row>
    <row r="121" spans="3:92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</row>
    <row r="122" spans="3:92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</row>
    <row r="123" spans="3:92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</row>
    <row r="124" spans="3:92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</row>
    <row r="125" spans="3:92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</row>
    <row r="126" spans="3:92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</row>
    <row r="127" spans="3:92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</row>
    <row r="128" spans="3:92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</row>
    <row r="129" spans="3:92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</row>
    <row r="130" spans="3:92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</row>
    <row r="131" spans="3:92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</row>
    <row r="132" spans="3:92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</row>
    <row r="133" spans="3:92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</row>
    <row r="134" spans="3:92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</row>
    <row r="135" spans="3:92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</row>
    <row r="136" spans="3:92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</row>
    <row r="137" spans="3:92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</row>
    <row r="138" spans="3:92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</row>
    <row r="139" spans="3:92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</row>
    <row r="140" spans="3:92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</row>
    <row r="141" spans="3:92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</row>
    <row r="142" spans="3:92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</row>
    <row r="143" spans="3:92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</row>
    <row r="144" spans="3:92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</row>
    <row r="145" spans="3:92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</row>
    <row r="146" spans="3:92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</row>
    <row r="147" spans="3:92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</row>
    <row r="148" spans="3:92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</row>
    <row r="149" spans="3:92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</row>
    <row r="150" spans="3:92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</row>
    <row r="151" spans="3:92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</row>
    <row r="152" spans="3:92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</row>
    <row r="153" spans="3:92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</row>
    <row r="154" spans="3:92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</row>
    <row r="155" spans="3:92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</row>
    <row r="156" spans="3:92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7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K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2015-08-04T13:40:00Z</cp:lastPrinted>
  <dcterms:created xsi:type="dcterms:W3CDTF">2002-08-27T17:11:09Z</dcterms:created>
  <dcterms:modified xsi:type="dcterms:W3CDTF">2015-12-08T22:17:27Z</dcterms:modified>
</cp:coreProperties>
</file>