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180" windowWidth="20490" windowHeight="757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FC26" i="9" l="1"/>
  <c r="FC17" i="8" l="1"/>
  <c r="FB17" i="8"/>
  <c r="EW16" i="4" l="1"/>
  <c r="EW15" i="4"/>
  <c r="EW4" i="4"/>
  <c r="EW3" i="4"/>
  <c r="EW10" i="10"/>
  <c r="EW4" i="10"/>
  <c r="EW3" i="10"/>
  <c r="EW10" i="5"/>
  <c r="EW8" i="5"/>
  <c r="EW7" i="5"/>
  <c r="EW6" i="5"/>
  <c r="EW4" i="5"/>
  <c r="EW3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4" i="6"/>
  <c r="EW3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4" i="7"/>
  <c r="EW3" i="7"/>
  <c r="EW18" i="8"/>
  <c r="EW17" i="8"/>
  <c r="EW16" i="8"/>
  <c r="EW14" i="8"/>
  <c r="EW13" i="8"/>
  <c r="EW12" i="8"/>
  <c r="EW10" i="8"/>
  <c r="EW9" i="8"/>
  <c r="EW8" i="8"/>
  <c r="EW7" i="8"/>
  <c r="EW6" i="8"/>
  <c r="EW4" i="8"/>
  <c r="EW3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C6" i="7" l="1"/>
  <c r="EV16" i="4" l="1"/>
  <c r="EV15" i="4"/>
  <c r="EV4" i="4"/>
  <c r="EV3" i="4"/>
  <c r="EV10" i="10"/>
  <c r="EV4" i="10"/>
  <c r="EV3" i="10"/>
  <c r="EV10" i="5"/>
  <c r="EV8" i="5"/>
  <c r="EV7" i="5"/>
  <c r="EV4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4" i="6"/>
  <c r="EV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4" i="7"/>
  <c r="EV3" i="7"/>
  <c r="EV18" i="8"/>
  <c r="EV17" i="8"/>
  <c r="EV16" i="8"/>
  <c r="EV14" i="8"/>
  <c r="EV13" i="8"/>
  <c r="EV12" i="8"/>
  <c r="EV10" i="8"/>
  <c r="EV9" i="8"/>
  <c r="EV8" i="8"/>
  <c r="EV7" i="8"/>
  <c r="EV6" i="8"/>
  <c r="EV4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 l="1"/>
  <c r="EV28" i="6"/>
  <c r="EV23" i="6"/>
  <c r="EV18" i="7"/>
  <c r="EV15" i="7"/>
  <c r="EV18" i="9"/>
  <c r="EV14" i="9"/>
  <c r="EV14" i="7" l="1"/>
  <c r="D35" i="9"/>
  <c r="D34" i="9"/>
  <c r="D33" i="9"/>
  <c r="D32" i="9"/>
  <c r="FB12" i="6" l="1"/>
  <c r="FB16" i="7"/>
  <c r="FC16" i="7"/>
  <c r="EU16" i="4" l="1"/>
  <c r="EU15" i="4"/>
  <c r="EU4" i="4"/>
  <c r="EU3" i="4"/>
  <c r="EU10" i="10"/>
  <c r="EU4" i="10"/>
  <c r="EU3" i="10"/>
  <c r="EU10" i="5"/>
  <c r="EU8" i="5"/>
  <c r="EU7" i="5"/>
  <c r="EU4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4" i="6"/>
  <c r="EU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4" i="7"/>
  <c r="EU3" i="7"/>
  <c r="EU18" i="8"/>
  <c r="EU17" i="8"/>
  <c r="EU16" i="8"/>
  <c r="EU14" i="8"/>
  <c r="EU13" i="8"/>
  <c r="EU12" i="8"/>
  <c r="EU10" i="8"/>
  <c r="EU9" i="8"/>
  <c r="EU8" i="8"/>
  <c r="EU7" i="8"/>
  <c r="EU6" i="8"/>
  <c r="EU4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5" i="9"/>
  <c r="EU4" i="9"/>
  <c r="EU6" i="5"/>
  <c r="EU23" i="6"/>
  <c r="EU18" i="7"/>
  <c r="EU15" i="7"/>
  <c r="EU18" i="9"/>
  <c r="EU14" i="9"/>
  <c r="EU14" i="7" l="1"/>
  <c r="ET16" i="4"/>
  <c r="ET15" i="4"/>
  <c r="ET4" i="4"/>
  <c r="ET3" i="4"/>
  <c r="ET10" i="10"/>
  <c r="ET4" i="10"/>
  <c r="ET3" i="10"/>
  <c r="ET10" i="5"/>
  <c r="ET8" i="5"/>
  <c r="ET7" i="5"/>
  <c r="ET4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4" i="9"/>
  <c r="ET5" i="9"/>
  <c r="ET6" i="5" l="1"/>
  <c r="ET28" i="6"/>
  <c r="ET23" i="6"/>
  <c r="ET18" i="7"/>
  <c r="ET18" i="9"/>
  <c r="ET14" i="9"/>
  <c r="ET14" i="7" l="1"/>
  <c r="ET15" i="7"/>
  <c r="FC22" i="9"/>
  <c r="FB11" i="9"/>
  <c r="FC11" i="9"/>
  <c r="FB9" i="6" l="1"/>
  <c r="FB7" i="6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FA18" i="8"/>
  <c r="FA17" i="8"/>
  <c r="FA16" i="8"/>
  <c r="FA14" i="8"/>
  <c r="FA13" i="8"/>
  <c r="FA12" i="8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Y16" i="4" l="1"/>
  <c r="EY15" i="4"/>
  <c r="EY10" i="10"/>
  <c r="EY9" i="10"/>
  <c r="EY8" i="10"/>
  <c r="EY7" i="10"/>
  <c r="EY6" i="10"/>
  <c r="EY10" i="5"/>
  <c r="EY8" i="5"/>
  <c r="EY7" i="5"/>
  <c r="EY6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4" i="6"/>
  <c r="EY4" i="10" l="1"/>
  <c r="EY4" i="5"/>
  <c r="EY4" i="4"/>
  <c r="EY5" i="9"/>
  <c r="EY4" i="8"/>
  <c r="EY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17" i="7"/>
  <c r="FC21" i="9" l="1"/>
  <c r="EP13" i="4" l="1"/>
  <c r="EP12" i="4"/>
  <c r="EP11" i="4"/>
  <c r="EP10" i="4"/>
  <c r="FB18" i="6" l="1"/>
  <c r="FB16" i="8"/>
  <c r="FC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17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A16" i="4" l="1"/>
  <c r="FA15" i="4"/>
  <c r="FA10" i="10" l="1"/>
  <c r="FA9" i="10"/>
  <c r="FA8" i="10"/>
  <c r="FA7" i="10"/>
  <c r="FA6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14" i="9"/>
  <c r="FA18" i="9" l="1"/>
  <c r="FA18" i="7"/>
  <c r="FA23" i="6"/>
  <c r="FA15" i="7"/>
  <c r="FA28" i="6"/>
  <c r="FA14" i="7" l="1"/>
  <c r="FB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Z13" i="9"/>
  <c r="EX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Z16" i="4" l="1"/>
  <c r="EZ15" i="4"/>
  <c r="EZ10" i="10"/>
  <c r="EZ9" i="10"/>
  <c r="EZ8" i="10"/>
  <c r="EZ7" i="10"/>
  <c r="EZ6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18" i="8"/>
  <c r="EZ17" i="8"/>
  <c r="EZ16" i="8"/>
  <c r="EZ14" i="8"/>
  <c r="EZ13" i="8"/>
  <c r="EZ12" i="8"/>
  <c r="EZ10" i="8"/>
  <c r="EZ9" i="8"/>
  <c r="EZ8" i="8"/>
  <c r="EZ7" i="8"/>
  <c r="EZ6" i="8"/>
  <c r="EZ26" i="9"/>
  <c r="EZ25" i="9"/>
  <c r="EZ24" i="9"/>
  <c r="EZ23" i="9"/>
  <c r="EZ22" i="9"/>
  <c r="EZ21" i="9"/>
  <c r="EZ20" i="9"/>
  <c r="EZ19" i="9"/>
  <c r="EZ17" i="9"/>
  <c r="EZ16" i="9"/>
  <c r="EZ15" i="9"/>
  <c r="EZ12" i="9"/>
  <c r="EZ11" i="9"/>
  <c r="EZ10" i="9"/>
  <c r="EZ9" i="9"/>
  <c r="EZ8" i="9"/>
  <c r="EZ7" i="9"/>
  <c r="EZ6" i="5"/>
  <c r="EZ28" i="6"/>
  <c r="EZ23" i="6"/>
  <c r="EZ18" i="7"/>
  <c r="EZ18" i="9"/>
  <c r="EZ14" i="9"/>
  <c r="EZ4" i="10" l="1"/>
  <c r="EZ4" i="5"/>
  <c r="EZ4" i="6"/>
  <c r="EZ4" i="8"/>
  <c r="EZ4" i="4"/>
  <c r="EZ5" i="9"/>
  <c r="EZ4" i="7"/>
  <c r="EZ14" i="7"/>
  <c r="EZ15" i="7"/>
  <c r="FA4" i="4" l="1"/>
  <c r="FA4" i="5"/>
  <c r="FA4" i="7"/>
  <c r="FA4" i="10"/>
  <c r="FA5" i="9"/>
  <c r="FA4" i="6"/>
  <c r="FA4" i="8"/>
  <c r="EX3" i="4"/>
  <c r="EX3" i="10"/>
  <c r="EX3" i="5"/>
  <c r="EX3" i="6"/>
  <c r="EX3" i="7"/>
  <c r="EX3" i="8"/>
  <c r="EX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B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5" i="7" l="1"/>
  <c r="FC14" i="9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B15" i="7" l="1"/>
  <c r="EJ14" i="7"/>
  <c r="FC8" i="6" l="1"/>
  <c r="FC6" i="6"/>
  <c r="FC12" i="7"/>
  <c r="FC10" i="10"/>
  <c r="FC10" i="5"/>
  <c r="FC8" i="5"/>
  <c r="FC32" i="6"/>
  <c r="FC30" i="6"/>
  <c r="FC29" i="6"/>
  <c r="FC27" i="6"/>
  <c r="FC26" i="6"/>
  <c r="FC25" i="6"/>
  <c r="FC24" i="6"/>
  <c r="FC19" i="7"/>
  <c r="FC11" i="7"/>
  <c r="FC10" i="7"/>
  <c r="FC14" i="8"/>
  <c r="FC13" i="8"/>
  <c r="FC12" i="8"/>
  <c r="FC16" i="9"/>
  <c r="FC12" i="9"/>
  <c r="FC10" i="9"/>
  <c r="FB8" i="9"/>
  <c r="FC7" i="9"/>
  <c r="FC10" i="8"/>
  <c r="FC9" i="8"/>
  <c r="FC8" i="8"/>
  <c r="FC7" i="8"/>
  <c r="FC6" i="8"/>
  <c r="EI13" i="4"/>
  <c r="EI12" i="4"/>
  <c r="EI11" i="4"/>
  <c r="EI10" i="4"/>
  <c r="EX16" i="4"/>
  <c r="EX15" i="4"/>
  <c r="EI16" i="4"/>
  <c r="EI15" i="4"/>
  <c r="EI9" i="4"/>
  <c r="EI8" i="4"/>
  <c r="EI7" i="4"/>
  <c r="EI6" i="4"/>
  <c r="EI3" i="4"/>
  <c r="EX10" i="10"/>
  <c r="EX9" i="10"/>
  <c r="EX8" i="10"/>
  <c r="EX7" i="10"/>
  <c r="EX6" i="10"/>
  <c r="EI10" i="10"/>
  <c r="EI9" i="10"/>
  <c r="EI8" i="10"/>
  <c r="EI7" i="10"/>
  <c r="EI6" i="10"/>
  <c r="EI3" i="10"/>
  <c r="EX10" i="5"/>
  <c r="EX8" i="5"/>
  <c r="EX7" i="5"/>
  <c r="EX6" i="5"/>
  <c r="EI11" i="5"/>
  <c r="EI10" i="5"/>
  <c r="EI9" i="5"/>
  <c r="EI8" i="5"/>
  <c r="EI7" i="5"/>
  <c r="EI6" i="5"/>
  <c r="EI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X18" i="8"/>
  <c r="EX17" i="8"/>
  <c r="EX16" i="8"/>
  <c r="EX14" i="8"/>
  <c r="EX13" i="8"/>
  <c r="EX12" i="8"/>
  <c r="EI18" i="8"/>
  <c r="EI17" i="8"/>
  <c r="EI16" i="8"/>
  <c r="EI14" i="8"/>
  <c r="EI13" i="8"/>
  <c r="EI12" i="8"/>
  <c r="EI3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X28" i="6"/>
  <c r="EX23" i="6"/>
  <c r="EX18" i="7"/>
  <c r="EX15" i="7"/>
  <c r="EX10" i="8"/>
  <c r="EX9" i="8"/>
  <c r="EX8" i="8"/>
  <c r="EX7" i="8"/>
  <c r="EX6" i="8"/>
  <c r="EX18" i="9"/>
  <c r="EX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C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B15" i="6"/>
  <c r="FB18" i="8"/>
  <c r="EE14" i="9"/>
  <c r="FB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B21" i="6"/>
  <c r="FB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B12" i="7"/>
  <c r="FB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B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B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3" i="8"/>
  <c r="FB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X4" i="8"/>
  <c r="EX4" i="10"/>
  <c r="EX4" i="7"/>
  <c r="EX5" i="9"/>
  <c r="EX4" i="5"/>
  <c r="EX4" i="6"/>
  <c r="EX4" i="4"/>
  <c r="DM14" i="7"/>
  <c r="DP14" i="7"/>
  <c r="DX14" i="7"/>
  <c r="EH14" i="7"/>
  <c r="DV15" i="7"/>
  <c r="FB8" i="8"/>
  <c r="DQ14" i="7"/>
  <c r="FB14" i="8"/>
  <c r="FB30" i="6"/>
  <c r="EX14" i="7"/>
  <c r="FB11" i="7"/>
  <c r="FB6" i="7"/>
  <c r="FC8" i="9"/>
  <c r="FB28" i="6" l="1"/>
  <c r="FB23" i="6"/>
  <c r="FB18" i="7"/>
  <c r="FC14" i="7"/>
  <c r="FB18" i="9"/>
  <c r="FB14" i="7"/>
</calcChain>
</file>

<file path=xl/sharedStrings.xml><?xml version="1.0" encoding="utf-8"?>
<sst xmlns="http://schemas.openxmlformats.org/spreadsheetml/2006/main" count="456" uniqueCount="291">
  <si>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</si>
  <si>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</si>
  <si>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</si>
  <si>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</si>
  <si>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</si>
  <si>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</si>
  <si>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</si>
  <si>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</si>
  <si>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</si>
  <si>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</si>
  <si>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</si>
  <si>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</si>
  <si>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</si>
  <si>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</si>
  <si>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</si>
  <si>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</si>
  <si>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</si>
  <si>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</si>
  <si>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</si>
  <si>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</si>
  <si>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</si>
  <si>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</si>
  <si>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</si>
  <si>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</si>
  <si>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</si>
  <si>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</si>
  <si>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</si>
  <si>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</si>
  <si>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</si>
  <si>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</si>
  <si>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</si>
  <si>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</si>
  <si>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</si>
  <si>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</si>
  <si>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</si>
  <si>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</si>
  <si>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</si>
  <si>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</si>
  <si>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</si>
  <si>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</si>
  <si>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</si>
  <si>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</si>
  <si>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</si>
  <si>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</si>
  <si>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</si>
  <si>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</si>
  <si>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</si>
  <si>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</si>
  <si>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</si>
  <si>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</si>
  <si>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</si>
  <si>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</si>
  <si>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</si>
  <si>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</si>
  <si>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</si>
  <si>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</si>
  <si>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</si>
  <si>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</si>
  <si>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</si>
  <si>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</si>
  <si>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</si>
  <si>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</si>
  <si>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</si>
  <si>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</si>
  <si>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</si>
  <si>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</si>
  <si>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</si>
  <si>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</si>
  <si>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</si>
  <si>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</si>
  <si>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</si>
  <si>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</si>
  <si>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</si>
  <si>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</si>
  <si>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</si>
  <si>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</si>
  <si>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</si>
  <si>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</si>
  <si>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</si>
  <si>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</si>
  <si>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</si>
  <si>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</si>
  <si>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</si>
  <si>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</si>
  <si>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</si>
  <si>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</si>
  <si>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</si>
  <si>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</si>
  <si>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</si>
  <si>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</si>
  <si>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</si>
  <si>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</si>
  <si>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</si>
  <si>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</si>
  <si>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</si>
  <si>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</si>
  <si>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</si>
  <si>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</si>
  <si>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</si>
  <si>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</si>
  <si>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</si>
  <si>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</si>
  <si>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</si>
  <si>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</si>
  <si>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</si>
  <si>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</si>
  <si>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</si>
  <si>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</si>
  <si>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</si>
  <si>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</si>
  <si>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</si>
  <si>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</si>
  <si>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</si>
  <si>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</si>
  <si>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</si>
  <si>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</si>
  <si>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</si>
  <si>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</si>
  <si>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</si>
  <si>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</si>
  <si>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</si>
  <si>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</si>
  <si>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</si>
  <si>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</si>
  <si>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</si>
  <si>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</si>
  <si>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</si>
  <si>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</si>
  <si>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</si>
  <si>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</si>
  <si>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</si>
  <si>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</si>
  <si>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</si>
  <si>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</si>
  <si>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</si>
  <si>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</si>
  <si>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</si>
  <si>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</si>
  <si>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</si>
  <si>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</si>
  <si>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</si>
  <si>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</si>
  <si>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</si>
  <si>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</si>
  <si>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</si>
  <si>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</si>
  <si>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</si>
  <si>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</si>
  <si>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</si>
  <si>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</si>
  <si>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</si>
  <si>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</si>
  <si>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</si>
  <si>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</si>
  <si>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</si>
  <si>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</si>
  <si>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</si>
  <si>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</si>
  <si>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</si>
  <si>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</si>
  <si>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</si>
  <si>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</si>
  <si>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</si>
  <si>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</si>
  <si>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</si>
  <si>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</si>
  <si>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</si>
  <si>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</si>
  <si>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</si>
  <si>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</si>
  <si>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</si>
  <si>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</si>
  <si>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</si>
  <si>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</si>
  <si>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</si>
  <si>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</si>
  <si>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</si>
  <si>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</si>
  <si>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</si>
  <si>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</si>
  <si>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</si>
  <si>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</si>
  <si>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</si>
  <si>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</si>
  <si>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</si>
  <si>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</si>
  <si>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</si>
  <si>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</si>
  <si>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</si>
  <si>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</si>
  <si>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</si>
  <si>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</si>
  <si>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</si>
  <si>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</si>
  <si>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</si>
  <si>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</si>
  <si>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</si>
  <si>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</si>
  <si>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</si>
  <si>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</si>
  <si>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</si>
  <si>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</si>
  <si>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</si>
  <si>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</si>
  <si>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</si>
  <si>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</si>
  <si>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</si>
  <si>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</si>
  <si>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</si>
  <si>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</si>
  <si>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</si>
  <si>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</si>
  <si>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</si>
  <si>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</si>
  <si>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</si>
  <si>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</si>
  <si>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</si>
  <si>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</si>
  <si>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</si>
  <si>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</si>
  <si>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</si>
  <si>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</si>
  <si>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</si>
  <si>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</si>
  <si>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</si>
  <si>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</si>
  <si>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</si>
  <si>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</si>
  <si>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</si>
  <si>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</si>
  <si>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</si>
  <si>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</si>
  <si>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</si>
  <si>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</si>
  <si>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</si>
  <si>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</si>
  <si>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</si>
  <si>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</si>
  <si>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</si>
  <si>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</si>
  <si>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</si>
  <si>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</si>
  <si>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</si>
  <si>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</si>
  <si>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</si>
  <si>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</si>
  <si>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</si>
  <si>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</si>
  <si>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</si>
  <si>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</si>
  <si>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</si>
  <si>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</si>
  <si>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</si>
  <si>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</si>
  <si>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</si>
  <si>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</si>
  <si>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</si>
  <si>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</si>
  <si>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</si>
  <si>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</si>
  <si>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</si>
  <si>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</si>
  <si>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</si>
  <si>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</si>
  <si>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</si>
  <si>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</si>
  <si>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</si>
  <si>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</si>
  <si>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</si>
  <si>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</si>
  <si>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</si>
  <si>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</si>
  <si>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</si>
  <si>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</si>
  <si>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</si>
  <si>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</si>
  <si>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</si>
  <si>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</si>
  <si>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</si>
  <si>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</si>
  <si>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</si>
  <si>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</si>
  <si>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</si>
  <si>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</si>
  <si>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3°</t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</si>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</sst>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2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2" fontId="38" fillId="2" borderId="1" xfId="0" applyNumberFormat="1" applyFont="1" applyFill="1" applyBorder="1" applyProtection="1">
      <protection locked="0"/>
    </xf>
    <xf numFmtId="0" fontId="0" fillId="0" borderId="30" xfId="0" applyBorder="1"/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PTO_SECTOR_MONETARIO_FISCAL/Ricardo%20Cardenas/PAGINA%20WEB/2020/Diciembre/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  <cell r="EU3" t="str">
            <v>Semana 3°</v>
          </cell>
          <cell r="EV3" t="str">
            <v>Semana 4°</v>
          </cell>
          <cell r="EW3">
            <v>0</v>
          </cell>
        </row>
        <row r="4">
          <cell r="ET4">
            <v>44176</v>
          </cell>
          <cell r="EU4">
            <v>44183</v>
          </cell>
          <cell r="EV4">
            <v>44186</v>
          </cell>
          <cell r="EW4">
            <v>44187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O889"/>
  <sheetViews>
    <sheetView tabSelected="1"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3" width="7.5703125" style="148" customWidth="1"/>
    <col min="154" max="157" width="7.85546875" style="148" customWidth="1"/>
    <col min="158" max="158" width="9" style="148" customWidth="1"/>
    <col min="159" max="159" width="10" style="148" customWidth="1"/>
    <col min="160" max="160" width="14.85546875" style="801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812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27" t="s">
        <v>95</v>
      </c>
      <c r="E3" s="1129" t="s">
        <v>76</v>
      </c>
      <c r="F3" s="1129" t="s">
        <v>78</v>
      </c>
      <c r="G3" s="1129" t="s">
        <v>79</v>
      </c>
      <c r="H3" s="1129" t="s">
        <v>80</v>
      </c>
      <c r="I3" s="1129" t="s">
        <v>218</v>
      </c>
      <c r="J3" s="1129" t="s">
        <v>82</v>
      </c>
      <c r="K3" s="1129" t="s">
        <v>84</v>
      </c>
      <c r="L3" s="1118" t="s">
        <v>85</v>
      </c>
      <c r="M3" s="1120" t="s">
        <v>86</v>
      </c>
      <c r="N3" s="1118" t="s">
        <v>87</v>
      </c>
      <c r="O3" s="1118" t="s">
        <v>88</v>
      </c>
      <c r="P3" s="1120" t="s">
        <v>89</v>
      </c>
      <c r="Q3" s="1118" t="s">
        <v>90</v>
      </c>
      <c r="R3" s="1118" t="s">
        <v>91</v>
      </c>
      <c r="S3" s="1118" t="s">
        <v>92</v>
      </c>
      <c r="T3" s="1118" t="s">
        <v>93</v>
      </c>
      <c r="U3" s="1118" t="s">
        <v>219</v>
      </c>
      <c r="V3" s="1118" t="s">
        <v>100</v>
      </c>
      <c r="W3" s="1118" t="s">
        <v>101</v>
      </c>
      <c r="X3" s="1118" t="s">
        <v>102</v>
      </c>
      <c r="Y3" s="1118" t="s">
        <v>103</v>
      </c>
      <c r="Z3" s="1118" t="s">
        <v>104</v>
      </c>
      <c r="AA3" s="1118" t="s">
        <v>105</v>
      </c>
      <c r="AB3" s="1118" t="s">
        <v>106</v>
      </c>
      <c r="AC3" s="1118" t="s">
        <v>107</v>
      </c>
      <c r="AD3" s="1118" t="s">
        <v>108</v>
      </c>
      <c r="AE3" s="1118" t="s">
        <v>109</v>
      </c>
      <c r="AF3" s="1118" t="s">
        <v>110</v>
      </c>
      <c r="AG3" s="1118" t="s">
        <v>220</v>
      </c>
      <c r="AH3" s="1118" t="s">
        <v>111</v>
      </c>
      <c r="AI3" s="1118" t="s">
        <v>112</v>
      </c>
      <c r="AJ3" s="1118" t="s">
        <v>113</v>
      </c>
      <c r="AK3" s="1118" t="s">
        <v>114</v>
      </c>
      <c r="AL3" s="1118" t="s">
        <v>115</v>
      </c>
      <c r="AM3" s="1118" t="s">
        <v>116</v>
      </c>
      <c r="AN3" s="1118" t="s">
        <v>117</v>
      </c>
      <c r="AO3" s="1118" t="s">
        <v>118</v>
      </c>
      <c r="AP3" s="1118" t="s">
        <v>119</v>
      </c>
      <c r="AQ3" s="1118" t="s">
        <v>120</v>
      </c>
      <c r="AR3" s="1118" t="s">
        <v>121</v>
      </c>
      <c r="AS3" s="1118" t="s">
        <v>221</v>
      </c>
      <c r="AT3" s="1118" t="s">
        <v>122</v>
      </c>
      <c r="AU3" s="1118" t="s">
        <v>123</v>
      </c>
      <c r="AV3" s="1120" t="s">
        <v>124</v>
      </c>
      <c r="AW3" s="1118" t="s">
        <v>125</v>
      </c>
      <c r="AX3" s="1118" t="s">
        <v>126</v>
      </c>
      <c r="AY3" s="1118" t="s">
        <v>127</v>
      </c>
      <c r="AZ3" s="1118" t="s">
        <v>128</v>
      </c>
      <c r="BA3" s="1118" t="s">
        <v>129</v>
      </c>
      <c r="BB3" s="1118" t="s">
        <v>134</v>
      </c>
      <c r="BC3" s="1118" t="s">
        <v>135</v>
      </c>
      <c r="BD3" s="1118" t="s">
        <v>136</v>
      </c>
      <c r="BE3" s="1118" t="s">
        <v>222</v>
      </c>
      <c r="BF3" s="1118" t="s">
        <v>137</v>
      </c>
      <c r="BG3" s="1118" t="s">
        <v>143</v>
      </c>
      <c r="BH3" s="1118" t="s">
        <v>144</v>
      </c>
      <c r="BI3" s="1118" t="s">
        <v>145</v>
      </c>
      <c r="BJ3" s="1118" t="s">
        <v>146</v>
      </c>
      <c r="BK3" s="1118" t="s">
        <v>148</v>
      </c>
      <c r="BL3" s="1120" t="s">
        <v>149</v>
      </c>
      <c r="BM3" s="1118" t="s">
        <v>150</v>
      </c>
      <c r="BN3" s="1118" t="s">
        <v>151</v>
      </c>
      <c r="BO3" s="1118" t="s">
        <v>152</v>
      </c>
      <c r="BP3" s="1118" t="s">
        <v>153</v>
      </c>
      <c r="BQ3" s="1118" t="s">
        <v>223</v>
      </c>
      <c r="BR3" s="1118" t="s">
        <v>154</v>
      </c>
      <c r="BS3" s="1133" t="s">
        <v>155</v>
      </c>
      <c r="BT3" s="1133" t="s">
        <v>156</v>
      </c>
      <c r="BU3" s="1131" t="s">
        <v>164</v>
      </c>
      <c r="BV3" s="1118" t="s">
        <v>165</v>
      </c>
      <c r="BW3" s="1118" t="s">
        <v>167</v>
      </c>
      <c r="BX3" s="1118" t="s">
        <v>168</v>
      </c>
      <c r="BY3" s="1118" t="s">
        <v>171</v>
      </c>
      <c r="BZ3" s="1120" t="s">
        <v>172</v>
      </c>
      <c r="CA3" s="1120" t="s">
        <v>173</v>
      </c>
      <c r="CB3" s="1120" t="s">
        <v>175</v>
      </c>
      <c r="CC3" s="1120" t="s">
        <v>224</v>
      </c>
      <c r="CD3" s="1120" t="s">
        <v>177</v>
      </c>
      <c r="CE3" s="1120" t="s">
        <v>178</v>
      </c>
      <c r="CF3" s="1120" t="s">
        <v>179</v>
      </c>
      <c r="CG3" s="1120" t="s">
        <v>180</v>
      </c>
      <c r="CH3" s="1120" t="s">
        <v>181</v>
      </c>
      <c r="CI3" s="1120" t="s">
        <v>182</v>
      </c>
      <c r="CJ3" s="1118" t="s">
        <v>183</v>
      </c>
      <c r="CK3" s="1118" t="s">
        <v>184</v>
      </c>
      <c r="CL3" s="1118" t="s">
        <v>185</v>
      </c>
      <c r="CM3" s="1118" t="s">
        <v>186</v>
      </c>
      <c r="CN3" s="1118" t="s">
        <v>188</v>
      </c>
      <c r="CO3" s="1118" t="s">
        <v>225</v>
      </c>
      <c r="CP3" s="1118" t="s">
        <v>193</v>
      </c>
      <c r="CQ3" s="1118" t="s">
        <v>194</v>
      </c>
      <c r="CR3" s="1118" t="s">
        <v>195</v>
      </c>
      <c r="CS3" s="1118" t="s">
        <v>197</v>
      </c>
      <c r="CT3" s="1118" t="s">
        <v>198</v>
      </c>
      <c r="CU3" s="1118" t="s">
        <v>199</v>
      </c>
      <c r="CV3" s="1118" t="s">
        <v>200</v>
      </c>
      <c r="CW3" s="1118" t="s">
        <v>202</v>
      </c>
      <c r="CX3" s="1118" t="s">
        <v>204</v>
      </c>
      <c r="CY3" s="1118" t="s">
        <v>205</v>
      </c>
      <c r="CZ3" s="1118" t="s">
        <v>206</v>
      </c>
      <c r="DA3" s="1118" t="s">
        <v>232</v>
      </c>
      <c r="DB3" s="1118" t="s">
        <v>207</v>
      </c>
      <c r="DC3" s="1118" t="s">
        <v>208</v>
      </c>
      <c r="DD3" s="1118" t="s">
        <v>209</v>
      </c>
      <c r="DE3" s="1118" t="s">
        <v>210</v>
      </c>
      <c r="DF3" s="1118" t="s">
        <v>211</v>
      </c>
      <c r="DG3" s="1118" t="s">
        <v>215</v>
      </c>
      <c r="DH3" s="1118" t="s">
        <v>217</v>
      </c>
      <c r="DI3" s="1118" t="s">
        <v>228</v>
      </c>
      <c r="DJ3" s="1118" t="s">
        <v>233</v>
      </c>
      <c r="DK3" s="1118" t="s">
        <v>235</v>
      </c>
      <c r="DL3" s="1118" t="s">
        <v>236</v>
      </c>
      <c r="DM3" s="1118" t="s">
        <v>237</v>
      </c>
      <c r="DN3" s="1118" t="s">
        <v>238</v>
      </c>
      <c r="DO3" s="1118" t="s">
        <v>239</v>
      </c>
      <c r="DP3" s="1118" t="s">
        <v>240</v>
      </c>
      <c r="DQ3" s="1118" t="s">
        <v>241</v>
      </c>
      <c r="DR3" s="1118" t="s">
        <v>242</v>
      </c>
      <c r="DS3" s="1118" t="s">
        <v>243</v>
      </c>
      <c r="DT3" s="1118" t="s">
        <v>245</v>
      </c>
      <c r="DU3" s="1118" t="s">
        <v>246</v>
      </c>
      <c r="DV3" s="1118" t="s">
        <v>248</v>
      </c>
      <c r="DW3" s="1118" t="s">
        <v>249</v>
      </c>
      <c r="DX3" s="1118" t="s">
        <v>250</v>
      </c>
      <c r="DY3" s="1118" t="s">
        <v>251</v>
      </c>
      <c r="DZ3" s="1118" t="s">
        <v>252</v>
      </c>
      <c r="EA3" s="1118" t="s">
        <v>253</v>
      </c>
      <c r="EB3" s="1118" t="s">
        <v>254</v>
      </c>
      <c r="EC3" s="1118" t="s">
        <v>255</v>
      </c>
      <c r="ED3" s="1118" t="s">
        <v>256</v>
      </c>
      <c r="EE3" s="1118" t="s">
        <v>257</v>
      </c>
      <c r="EF3" s="1118" t="s">
        <v>258</v>
      </c>
      <c r="EG3" s="1118" t="s">
        <v>259</v>
      </c>
      <c r="EH3" s="1118" t="s">
        <v>260</v>
      </c>
      <c r="EI3" s="1118" t="s">
        <v>261</v>
      </c>
      <c r="EJ3" s="1118" t="s">
        <v>262</v>
      </c>
      <c r="EK3" s="1118" t="s">
        <v>263</v>
      </c>
      <c r="EL3" s="1118" t="s">
        <v>264</v>
      </c>
      <c r="EM3" s="1118" t="s">
        <v>265</v>
      </c>
      <c r="EN3" s="1118" t="s">
        <v>266</v>
      </c>
      <c r="EO3" s="1118" t="s">
        <v>267</v>
      </c>
      <c r="EP3" s="1118" t="s">
        <v>268</v>
      </c>
      <c r="EQ3" s="1118" t="s">
        <v>269</v>
      </c>
      <c r="ER3" s="1118" t="s">
        <v>272</v>
      </c>
      <c r="ES3" s="1118" t="s">
        <v>273</v>
      </c>
      <c r="ET3" s="1095" t="s">
        <v>203</v>
      </c>
      <c r="EU3" s="1095" t="s">
        <v>274</v>
      </c>
      <c r="EV3" s="1095" t="s">
        <v>284</v>
      </c>
      <c r="EW3" s="1095" t="s">
        <v>290</v>
      </c>
      <c r="EX3" s="1115" t="s">
        <v>203</v>
      </c>
      <c r="EY3" s="1116"/>
      <c r="EZ3" s="1116"/>
      <c r="FA3" s="1116"/>
      <c r="FB3" s="1122" t="s">
        <v>283</v>
      </c>
      <c r="FC3" s="1123"/>
    </row>
    <row r="4" spans="1:171" ht="16.5" customHeight="1" x14ac:dyDescent="0.2">
      <c r="A4"/>
      <c r="C4" s="19"/>
      <c r="D4" s="1128"/>
      <c r="E4" s="1130"/>
      <c r="F4" s="1130"/>
      <c r="G4" s="1130"/>
      <c r="H4" s="1130"/>
      <c r="I4" s="1130"/>
      <c r="J4" s="1130"/>
      <c r="K4" s="1130"/>
      <c r="L4" s="1119"/>
      <c r="M4" s="1121"/>
      <c r="N4" s="1119"/>
      <c r="O4" s="1119"/>
      <c r="P4" s="1121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21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21"/>
      <c r="BM4" s="1119"/>
      <c r="BN4" s="1119"/>
      <c r="BO4" s="1119"/>
      <c r="BP4" s="1119"/>
      <c r="BQ4" s="1119"/>
      <c r="BR4" s="1119"/>
      <c r="BS4" s="1134"/>
      <c r="BT4" s="1134"/>
      <c r="BU4" s="1132"/>
      <c r="BV4" s="1119"/>
      <c r="BW4" s="1119"/>
      <c r="BX4" s="1119"/>
      <c r="BY4" s="1119"/>
      <c r="BZ4" s="1121"/>
      <c r="CA4" s="1121"/>
      <c r="CB4" s="1121"/>
      <c r="CC4" s="1121"/>
      <c r="CD4" s="1121"/>
      <c r="CE4" s="1121"/>
      <c r="CF4" s="1121"/>
      <c r="CG4" s="1121"/>
      <c r="CH4" s="1121"/>
      <c r="CI4" s="1121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21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9"/>
      <c r="EL4" s="1119"/>
      <c r="EM4" s="1119"/>
      <c r="EN4" s="1119"/>
      <c r="EO4" s="1119"/>
      <c r="EP4" s="1119"/>
      <c r="EQ4" s="1119"/>
      <c r="ER4" s="1119"/>
      <c r="ES4" s="1119"/>
      <c r="ET4" s="1096">
        <v>44204</v>
      </c>
      <c r="EU4" s="1096">
        <v>44211</v>
      </c>
      <c r="EV4" s="1096">
        <v>44217</v>
      </c>
      <c r="EW4" s="1096">
        <v>44225</v>
      </c>
      <c r="EX4" s="804">
        <v>44228</v>
      </c>
      <c r="EY4" s="804">
        <v>44229</v>
      </c>
      <c r="EZ4" s="804">
        <v>44230</v>
      </c>
      <c r="FA4" s="804">
        <v>44231</v>
      </c>
      <c r="FB4" s="902" t="s">
        <v>227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1097"/>
      <c r="EU5" s="1097"/>
      <c r="EV5" s="1097"/>
      <c r="EW5" s="1097"/>
      <c r="EX5" s="1008"/>
      <c r="EY5" s="1008"/>
      <c r="EZ5" s="1008"/>
      <c r="FA5" s="1008"/>
      <c r="FB5" s="962"/>
      <c r="FC5" s="963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2"/>
      <c r="EF6" s="1012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6"/>
      <c r="ER6" s="1079"/>
      <c r="ES6" s="903"/>
      <c r="ET6" s="1098"/>
      <c r="EU6" s="1098"/>
      <c r="EV6" s="1098"/>
      <c r="EW6" s="1098"/>
      <c r="EX6" s="805"/>
      <c r="EY6" s="805"/>
      <c r="EZ6" s="805"/>
      <c r="FA6" s="805"/>
      <c r="FB6" s="828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7">
        <v>5578.0582853799997</v>
      </c>
      <c r="ER7" s="393">
        <v>5304.5197483700003</v>
      </c>
      <c r="ES7" s="793">
        <v>5275.9436803200006</v>
      </c>
      <c r="ET7" s="793">
        <v>5238.7242172600008</v>
      </c>
      <c r="EU7" s="793">
        <v>5164.660609999999</v>
      </c>
      <c r="EV7" s="793">
        <v>5123.6034750000008</v>
      </c>
      <c r="EW7" s="793">
        <v>4964.8534652600001</v>
      </c>
      <c r="EX7" s="362">
        <v>4937.7967548800007</v>
      </c>
      <c r="EY7" s="362">
        <v>4944.9235591399993</v>
      </c>
      <c r="EZ7" s="362">
        <v>4989.3802430100004</v>
      </c>
      <c r="FA7" s="362">
        <v>5022.2384533899994</v>
      </c>
      <c r="FB7" s="289">
        <v>57.384988129999329</v>
      </c>
      <c r="FC7" s="935">
        <v>1.1558244071357338</v>
      </c>
      <c r="FD7" s="783"/>
      <c r="FE7" s="681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7">
        <v>2724.0693629399998</v>
      </c>
      <c r="ER8" s="393">
        <v>2547.7402041199998</v>
      </c>
      <c r="ES8" s="793">
        <v>2386.1188822099998</v>
      </c>
      <c r="ET8" s="793">
        <v>2316.3210571600002</v>
      </c>
      <c r="EU8" s="793">
        <v>2333.0547291899998</v>
      </c>
      <c r="EV8" s="793">
        <v>2266.5384221300001</v>
      </c>
      <c r="EW8" s="793">
        <v>2144.1986764500002</v>
      </c>
      <c r="EX8" s="362">
        <v>2105.2108275800001</v>
      </c>
      <c r="EY8" s="362">
        <v>2100.9517765799997</v>
      </c>
      <c r="EZ8" s="362">
        <v>2177.4188975400002</v>
      </c>
      <c r="FA8" s="362">
        <v>2212.2435677600001</v>
      </c>
      <c r="FB8" s="289">
        <v>68.044891309999912</v>
      </c>
      <c r="FC8" s="935">
        <v>3.1734415312044253</v>
      </c>
      <c r="FD8" s="783"/>
      <c r="FE8" s="681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7">
        <v>235.11462027000002</v>
      </c>
      <c r="ER9" s="393">
        <v>236.36880496000001</v>
      </c>
      <c r="ES9" s="793">
        <v>238.87565247000001</v>
      </c>
      <c r="ET9" s="793">
        <v>239.70326778</v>
      </c>
      <c r="EU9" s="793">
        <v>239.11614188000001</v>
      </c>
      <c r="EV9" s="793">
        <v>238.88892085000001</v>
      </c>
      <c r="EW9" s="793">
        <v>238.62199864000002</v>
      </c>
      <c r="EX9" s="362">
        <v>238.97694773000001</v>
      </c>
      <c r="EY9" s="362">
        <v>238.56228757</v>
      </c>
      <c r="EZ9" s="362">
        <v>238.16255515999998</v>
      </c>
      <c r="FA9" s="362">
        <v>238.00830157999999</v>
      </c>
      <c r="FB9" s="289">
        <v>-0.61369706000002111</v>
      </c>
      <c r="FC9" s="935">
        <v>-0.25718377328901798</v>
      </c>
      <c r="FD9" s="783"/>
      <c r="FE9" s="681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7">
        <v>2582.1221651400001</v>
      </c>
      <c r="ER10" s="393">
        <v>2483.3158683900001</v>
      </c>
      <c r="ES10" s="793">
        <v>2613.4619305799997</v>
      </c>
      <c r="ET10" s="793">
        <v>2645.0827979999999</v>
      </c>
      <c r="EU10" s="793">
        <v>2554.9647834100001</v>
      </c>
      <c r="EV10" s="793">
        <v>2580.6868347299996</v>
      </c>
      <c r="EW10" s="793">
        <v>2544.5861277100003</v>
      </c>
      <c r="EX10" s="362">
        <v>2556.1066153699999</v>
      </c>
      <c r="EY10" s="362">
        <v>2567.9722029099999</v>
      </c>
      <c r="EZ10" s="362">
        <v>2536.4242277600001</v>
      </c>
      <c r="FA10" s="362">
        <v>2534.6362283200001</v>
      </c>
      <c r="FB10" s="289">
        <v>-9.9498993900001551</v>
      </c>
      <c r="FC10" s="935">
        <v>-0.39102230738617466</v>
      </c>
      <c r="FD10" s="783"/>
      <c r="FE10" s="681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7">
        <v>36.75213703</v>
      </c>
      <c r="ER11" s="393">
        <v>37.094870900000004</v>
      </c>
      <c r="ES11" s="793">
        <v>37.487215060000004</v>
      </c>
      <c r="ET11" s="793">
        <v>37.61709432</v>
      </c>
      <c r="EU11" s="793">
        <v>37.524955520000006</v>
      </c>
      <c r="EV11" s="793">
        <v>37.489297290000003</v>
      </c>
      <c r="EW11" s="793">
        <v>37.446662459999999</v>
      </c>
      <c r="EX11" s="362">
        <v>37.502364200000002</v>
      </c>
      <c r="EY11" s="362">
        <v>37.437292079999999</v>
      </c>
      <c r="EZ11" s="362">
        <v>37.37456255</v>
      </c>
      <c r="FA11" s="362">
        <v>37.350355729999997</v>
      </c>
      <c r="FB11" s="813">
        <v>-9.6306730000002005E-2</v>
      </c>
      <c r="FC11" s="935">
        <v>-0.25718374795851434</v>
      </c>
      <c r="FD11" s="783"/>
      <c r="FE11" s="681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7">
        <v>5578.0580030299989</v>
      </c>
      <c r="ER12" s="393">
        <v>5304.5194660200004</v>
      </c>
      <c r="ES12" s="793">
        <v>5275.9435974500002</v>
      </c>
      <c r="ET12" s="793">
        <v>5238.7230352700008</v>
      </c>
      <c r="EU12" s="793">
        <v>5164.6594280099989</v>
      </c>
      <c r="EV12" s="793">
        <v>5123.6022930099998</v>
      </c>
      <c r="EW12" s="793">
        <v>4963.7598480399993</v>
      </c>
      <c r="EX12" s="362">
        <v>4936.7031376600007</v>
      </c>
      <c r="EY12" s="362">
        <v>4944.9243311399996</v>
      </c>
      <c r="EZ12" s="362">
        <v>4989.3810150099998</v>
      </c>
      <c r="FA12" s="362">
        <v>5022.2392253899998</v>
      </c>
      <c r="FB12" s="289">
        <v>58.479377350000505</v>
      </c>
      <c r="FC12" s="935">
        <v>1.1781266447266137</v>
      </c>
      <c r="FD12" s="783"/>
      <c r="FE12" s="681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7">
        <v>1310.4816896516036</v>
      </c>
      <c r="ER13" s="393">
        <v>1285.0160301180799</v>
      </c>
      <c r="ES13" s="793">
        <v>1284.6467569533499</v>
      </c>
      <c r="ET13" s="793">
        <v>1308.6363547580177</v>
      </c>
      <c r="EU13" s="793">
        <v>1319.1144019548101</v>
      </c>
      <c r="EV13" s="793">
        <v>1301.0790443775506</v>
      </c>
      <c r="EW13" s="793">
        <v>1274.5177111778401</v>
      </c>
      <c r="EX13" s="362">
        <v>1267.3565605072881</v>
      </c>
      <c r="EY13" s="362">
        <v>1276.7230564897957</v>
      </c>
      <c r="EZ13" s="362">
        <v>1277.7141622711367</v>
      </c>
      <c r="FA13" s="362">
        <v>1282.1653793221572</v>
      </c>
      <c r="FB13" s="289">
        <v>7.6476681443170946</v>
      </c>
      <c r="FC13" s="935">
        <v>0.60004408547995269</v>
      </c>
      <c r="FD13" s="783"/>
      <c r="FE13" s="682"/>
      <c r="FF13" s="599"/>
      <c r="FG13" s="599"/>
      <c r="FH13" s="599"/>
      <c r="FI13" s="599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7">
        <v>418.41507806999999</v>
      </c>
      <c r="ER14" s="393">
        <v>419.40355243999994</v>
      </c>
      <c r="ES14" s="793">
        <v>423.12299765999995</v>
      </c>
      <c r="ET14" s="793">
        <v>423.97115509000014</v>
      </c>
      <c r="EU14" s="793">
        <v>426.49216252999997</v>
      </c>
      <c r="EV14" s="793">
        <v>425.81115688999995</v>
      </c>
      <c r="EW14" s="793">
        <v>424.90427868000006</v>
      </c>
      <c r="EX14" s="362">
        <v>426.11358768999997</v>
      </c>
      <c r="EY14" s="362">
        <v>427.54389658000008</v>
      </c>
      <c r="EZ14" s="362">
        <v>427.54739001000007</v>
      </c>
      <c r="FA14" s="362">
        <v>427.55247129000003</v>
      </c>
      <c r="FB14" s="289">
        <v>2.6481926099999669</v>
      </c>
      <c r="FC14" s="935">
        <v>0.62324451479443654</v>
      </c>
      <c r="FD14" s="783"/>
      <c r="FE14" s="681"/>
      <c r="FF14" s="599"/>
      <c r="FG14" s="599"/>
      <c r="FH14" s="599"/>
      <c r="FI14" s="599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7">
        <v>0</v>
      </c>
      <c r="ER15" s="393">
        <v>0</v>
      </c>
      <c r="ES15" s="793">
        <v>0</v>
      </c>
      <c r="ET15" s="793">
        <v>0</v>
      </c>
      <c r="EU15" s="793">
        <v>0</v>
      </c>
      <c r="EV15" s="793">
        <v>0</v>
      </c>
      <c r="EW15" s="793">
        <v>0</v>
      </c>
      <c r="EX15" s="362">
        <v>0</v>
      </c>
      <c r="EY15" s="362">
        <v>0</v>
      </c>
      <c r="EZ15" s="362">
        <v>0</v>
      </c>
      <c r="FA15" s="362">
        <v>0</v>
      </c>
      <c r="FB15" s="1005"/>
      <c r="FC15" s="1006"/>
      <c r="FD15" s="783"/>
      <c r="FE15" s="681"/>
      <c r="FF15" s="599"/>
      <c r="FG15" s="599"/>
      <c r="FH15" s="599"/>
      <c r="FI15" s="599"/>
      <c r="FJ15" s="599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3" t="s">
        <v>278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7">
        <v>183.91656674999999</v>
      </c>
      <c r="ER16" s="393">
        <v>183.97320923000001</v>
      </c>
      <c r="ES16" s="793">
        <v>184.03339032</v>
      </c>
      <c r="ET16" s="793">
        <v>184.04401618</v>
      </c>
      <c r="EU16" s="793">
        <v>188.77023834999997</v>
      </c>
      <c r="EV16" s="793">
        <v>184.59272529000003</v>
      </c>
      <c r="EW16" s="793">
        <v>189.35938395000002</v>
      </c>
      <c r="EX16" s="362">
        <v>189.36412813000001</v>
      </c>
      <c r="EY16" s="362">
        <v>189.36724771999999</v>
      </c>
      <c r="EZ16" s="362">
        <v>93.417824170000003</v>
      </c>
      <c r="FA16" s="362">
        <v>59.418887510000012</v>
      </c>
      <c r="FB16" s="289">
        <v>-129.94049644</v>
      </c>
      <c r="FC16" s="935">
        <v>-68.621102228717916</v>
      </c>
      <c r="FD16" s="783"/>
      <c r="FE16" s="681"/>
      <c r="FF16" s="599"/>
      <c r="FG16" s="599"/>
      <c r="FH16" s="599"/>
      <c r="FI16" s="599"/>
      <c r="FK16" s="230"/>
      <c r="FL16" s="230"/>
      <c r="FM16" s="230"/>
      <c r="FN16" s="230"/>
      <c r="FO16" s="230"/>
    </row>
    <row r="17" spans="1:171" s="801" customFormat="1" ht="14.45" customHeight="1" x14ac:dyDescent="0.2">
      <c r="A17" s="792"/>
      <c r="C17" s="790"/>
      <c r="D17" s="836" t="s">
        <v>279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7">
        <v>0</v>
      </c>
      <c r="ER17" s="393">
        <v>0</v>
      </c>
      <c r="ES17" s="793">
        <v>0</v>
      </c>
      <c r="ET17" s="793">
        <v>0</v>
      </c>
      <c r="EU17" s="793">
        <v>0</v>
      </c>
      <c r="EV17" s="793">
        <v>0</v>
      </c>
      <c r="EW17" s="793">
        <v>0</v>
      </c>
      <c r="EX17" s="362">
        <v>0</v>
      </c>
      <c r="EY17" s="362">
        <v>0</v>
      </c>
      <c r="EZ17" s="362">
        <v>0</v>
      </c>
      <c r="FA17" s="362">
        <v>0</v>
      </c>
      <c r="FB17" s="955"/>
      <c r="FC17" s="1003"/>
      <c r="FD17" s="783"/>
      <c r="FE17" s="681"/>
      <c r="FF17" s="599"/>
      <c r="FG17" s="599"/>
      <c r="FH17" s="599"/>
      <c r="FI17" s="599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7">
        <v>7072.456259431603</v>
      </c>
      <c r="ER18" s="393">
        <v>6773.50870536808</v>
      </c>
      <c r="ES18" s="793">
        <v>6744.6237447233498</v>
      </c>
      <c r="ET18" s="793">
        <v>6731.4034062080182</v>
      </c>
      <c r="EU18" s="793">
        <v>6672.544068314809</v>
      </c>
      <c r="EV18" s="793">
        <v>6609.2740626775503</v>
      </c>
      <c r="EW18" s="793">
        <v>6427.6369431678395</v>
      </c>
      <c r="EX18" s="362">
        <v>6393.4238262972885</v>
      </c>
      <c r="EY18" s="362">
        <v>6411.0146353497948</v>
      </c>
      <c r="EZ18" s="362">
        <v>6360.5130014511369</v>
      </c>
      <c r="FA18" s="362">
        <v>6363.8234922221573</v>
      </c>
      <c r="FB18" s="289">
        <v>-63.813450945682234</v>
      </c>
      <c r="FC18" s="935">
        <v>-0.99279799885884623</v>
      </c>
      <c r="FD18" s="783"/>
      <c r="FE18" s="681"/>
      <c r="FF18" s="599"/>
      <c r="FG18" s="599"/>
      <c r="FH18" s="599"/>
      <c r="FI18" s="599"/>
      <c r="FK18" s="230"/>
      <c r="FL18" s="230"/>
      <c r="FM18" s="230"/>
      <c r="FN18" s="230"/>
      <c r="FO18" s="230"/>
    </row>
    <row r="19" spans="1:171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7">
        <v>75.400000000000006</v>
      </c>
      <c r="ER19" s="393">
        <v>15.5</v>
      </c>
      <c r="ES19" s="793">
        <v>9.1999999999999993</v>
      </c>
      <c r="ET19" s="793">
        <v>0.7</v>
      </c>
      <c r="EU19" s="769">
        <v>0.3</v>
      </c>
      <c r="EV19" s="769">
        <v>0.2</v>
      </c>
      <c r="EW19" s="769">
        <v>0.4</v>
      </c>
      <c r="EX19" s="362">
        <v>0</v>
      </c>
      <c r="EY19" s="362">
        <v>0</v>
      </c>
      <c r="EZ19" s="362">
        <v>10.199999999999999</v>
      </c>
      <c r="FA19" s="362">
        <v>0</v>
      </c>
      <c r="FB19" s="289">
        <v>9.7999999999999989</v>
      </c>
      <c r="FC19" s="1093"/>
      <c r="FD19" s="783"/>
      <c r="FE19" s="681"/>
      <c r="FF19" s="599"/>
      <c r="FG19" s="599"/>
      <c r="FH19" s="599"/>
      <c r="FI19" s="599"/>
      <c r="FK19" s="230"/>
      <c r="FL19" s="230"/>
      <c r="FM19" s="230"/>
      <c r="FN19" s="230"/>
      <c r="FO19" s="230"/>
    </row>
    <row r="20" spans="1:171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7">
        <v>0</v>
      </c>
      <c r="ER20" s="393">
        <v>0</v>
      </c>
      <c r="ES20" s="793">
        <v>0</v>
      </c>
      <c r="ET20" s="793">
        <v>0</v>
      </c>
      <c r="EU20" s="793">
        <v>0</v>
      </c>
      <c r="EV20" s="793">
        <v>0</v>
      </c>
      <c r="EW20" s="793">
        <v>0</v>
      </c>
      <c r="EX20" s="362">
        <v>0</v>
      </c>
      <c r="EY20" s="362">
        <v>0</v>
      </c>
      <c r="EZ20" s="362">
        <v>0</v>
      </c>
      <c r="FA20" s="362">
        <v>0</v>
      </c>
      <c r="FB20" s="955"/>
      <c r="FC20" s="935"/>
      <c r="FD20" s="783"/>
      <c r="FE20" s="681"/>
      <c r="FF20" s="599"/>
      <c r="FG20" s="599"/>
      <c r="FH20" s="599"/>
      <c r="FI20" s="599"/>
      <c r="FK20" s="230"/>
      <c r="FL20" s="230"/>
      <c r="FM20" s="230"/>
      <c r="FN20" s="230"/>
      <c r="FO20" s="230"/>
    </row>
    <row r="21" spans="1:171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7">
        <v>597.09999999999991</v>
      </c>
      <c r="ER21" s="393">
        <v>438.1</v>
      </c>
      <c r="ES21" s="793">
        <v>446.7</v>
      </c>
      <c r="ET21" s="793">
        <v>38</v>
      </c>
      <c r="EU21" s="793">
        <v>60</v>
      </c>
      <c r="EV21" s="793">
        <v>59.1</v>
      </c>
      <c r="EW21" s="793">
        <v>71.099999999999994</v>
      </c>
      <c r="EX21" s="362">
        <v>0.5</v>
      </c>
      <c r="EY21" s="362">
        <v>12</v>
      </c>
      <c r="EZ21" s="362">
        <v>15.2</v>
      </c>
      <c r="FA21" s="362">
        <v>5</v>
      </c>
      <c r="FB21" s="289">
        <v>-38.399999999999991</v>
      </c>
      <c r="FC21" s="967">
        <v>-54.008438818565388</v>
      </c>
      <c r="FD21" s="783"/>
      <c r="FE21" s="681"/>
      <c r="FF21" s="599"/>
      <c r="FG21" s="599"/>
      <c r="FH21" s="599"/>
      <c r="FI21" s="599"/>
      <c r="FK21" s="230"/>
      <c r="FL21" s="230"/>
      <c r="FM21" s="230"/>
      <c r="FN21" s="230"/>
      <c r="FO21" s="230"/>
    </row>
    <row r="22" spans="1:171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7">
        <v>16.700000000000003</v>
      </c>
      <c r="ER22" s="393">
        <v>14.100000000000001</v>
      </c>
      <c r="ES22" s="793">
        <v>6.6</v>
      </c>
      <c r="ET22" s="793">
        <v>2</v>
      </c>
      <c r="EU22" s="793">
        <v>2.2000000000000002</v>
      </c>
      <c r="EV22" s="793">
        <v>1</v>
      </c>
      <c r="EW22" s="769">
        <v>0.3</v>
      </c>
      <c r="EX22" s="362">
        <v>0</v>
      </c>
      <c r="EY22" s="362">
        <v>2</v>
      </c>
      <c r="EZ22" s="362">
        <v>0</v>
      </c>
      <c r="FA22" s="362">
        <v>1.2</v>
      </c>
      <c r="FB22" s="289">
        <v>2.9000000000000004</v>
      </c>
      <c r="FC22" s="1089">
        <v>966.66666666666674</v>
      </c>
      <c r="FD22" s="783"/>
      <c r="FE22" s="681"/>
      <c r="FF22" s="599"/>
      <c r="FG22" s="599"/>
      <c r="FH22" s="599"/>
      <c r="FI22" s="599"/>
      <c r="FK22" s="230"/>
      <c r="FL22" s="230"/>
      <c r="FM22" s="230"/>
      <c r="FN22" s="230"/>
      <c r="FO22" s="230"/>
    </row>
    <row r="23" spans="1:171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7">
        <v>0</v>
      </c>
      <c r="ER23" s="393">
        <v>0</v>
      </c>
      <c r="ES23" s="793">
        <v>0</v>
      </c>
      <c r="ET23" s="793">
        <v>0</v>
      </c>
      <c r="EU23" s="793">
        <v>0</v>
      </c>
      <c r="EV23" s="793">
        <v>0</v>
      </c>
      <c r="EW23" s="793">
        <v>0</v>
      </c>
      <c r="EX23" s="362">
        <v>0</v>
      </c>
      <c r="EY23" s="362">
        <v>0</v>
      </c>
      <c r="EZ23" s="362">
        <v>0</v>
      </c>
      <c r="FA23" s="362">
        <v>0</v>
      </c>
      <c r="FB23" s="1051"/>
      <c r="FC23" s="1046"/>
      <c r="FD23" s="783"/>
      <c r="FE23" s="681"/>
      <c r="FF23" s="599"/>
      <c r="FG23" s="599"/>
      <c r="FH23" s="599"/>
      <c r="FI23" s="599"/>
      <c r="FK23" s="230"/>
      <c r="FL23" s="230"/>
      <c r="FM23" s="230"/>
      <c r="FN23" s="230"/>
      <c r="FO23" s="230"/>
    </row>
    <row r="24" spans="1:171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7">
        <v>0</v>
      </c>
      <c r="ER24" s="393">
        <v>0</v>
      </c>
      <c r="ES24" s="793">
        <v>0</v>
      </c>
      <c r="ET24" s="793">
        <v>0</v>
      </c>
      <c r="EU24" s="793">
        <v>0</v>
      </c>
      <c r="EV24" s="793">
        <v>0</v>
      </c>
      <c r="EW24" s="793">
        <v>0</v>
      </c>
      <c r="EX24" s="362">
        <v>0</v>
      </c>
      <c r="EY24" s="362">
        <v>0</v>
      </c>
      <c r="EZ24" s="362">
        <v>0</v>
      </c>
      <c r="FA24" s="362">
        <v>0</v>
      </c>
      <c r="FB24" s="1024"/>
      <c r="FC24" s="1046"/>
      <c r="FD24" s="783"/>
      <c r="FE24" s="681"/>
      <c r="FF24" s="599"/>
      <c r="FG24" s="599"/>
      <c r="FH24" s="599"/>
      <c r="FI24" s="599"/>
      <c r="FK24" s="230"/>
      <c r="FL24" s="230"/>
      <c r="FM24" s="230"/>
      <c r="FN24" s="230"/>
      <c r="FO24" s="230"/>
    </row>
    <row r="25" spans="1:171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7">
        <v>86.490000000000009</v>
      </c>
      <c r="ER25" s="393">
        <v>86.856999999999999</v>
      </c>
      <c r="ES25" s="793">
        <v>208.18697500000002</v>
      </c>
      <c r="ET25" s="793">
        <v>20</v>
      </c>
      <c r="EU25" s="793">
        <v>20</v>
      </c>
      <c r="EV25" s="793">
        <v>14.5</v>
      </c>
      <c r="EW25" s="793">
        <v>4</v>
      </c>
      <c r="EX25" s="362">
        <v>0</v>
      </c>
      <c r="EY25" s="362">
        <v>0</v>
      </c>
      <c r="EZ25" s="362">
        <v>4</v>
      </c>
      <c r="FA25" s="362">
        <v>0</v>
      </c>
      <c r="FB25" s="971"/>
      <c r="FC25" s="967"/>
      <c r="FD25" s="783"/>
      <c r="FE25" s="681"/>
      <c r="FF25" s="599"/>
      <c r="FG25" s="599"/>
      <c r="FH25" s="599"/>
      <c r="FI25" s="599"/>
      <c r="FK25" s="230"/>
      <c r="FL25" s="230"/>
      <c r="FM25" s="230"/>
      <c r="FN25" s="230"/>
      <c r="FO25" s="230"/>
    </row>
    <row r="26" spans="1:171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7">
        <v>212.741208</v>
      </c>
      <c r="ER26" s="393">
        <v>123.652</v>
      </c>
      <c r="ES26" s="793">
        <v>126.67449168</v>
      </c>
      <c r="ET26" s="793">
        <v>0</v>
      </c>
      <c r="EU26" s="793">
        <v>12.513626</v>
      </c>
      <c r="EV26" s="793">
        <v>25</v>
      </c>
      <c r="EW26" s="793">
        <v>14.5</v>
      </c>
      <c r="EX26" s="362">
        <v>0</v>
      </c>
      <c r="EY26" s="362">
        <v>10</v>
      </c>
      <c r="EZ26" s="362">
        <v>0</v>
      </c>
      <c r="FA26" s="362">
        <v>0</v>
      </c>
      <c r="FB26" s="289">
        <v>-4.5</v>
      </c>
      <c r="FC26" s="1078">
        <v>-31.034482758620683</v>
      </c>
      <c r="FD26" s="783"/>
      <c r="FE26" s="681"/>
      <c r="FF26" s="599"/>
      <c r="FG26" s="599"/>
      <c r="FH26" s="599"/>
      <c r="FI26" s="599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4"/>
      <c r="EL27" s="913"/>
      <c r="EM27" s="912"/>
      <c r="EN27" s="913"/>
      <c r="EO27" s="912"/>
      <c r="EP27" s="913"/>
      <c r="EQ27" s="1058"/>
      <c r="ER27" s="1034">
        <v>84052.352996329646</v>
      </c>
      <c r="ES27" s="913">
        <v>88.540665654380618</v>
      </c>
      <c r="ET27" s="913">
        <v>88.540665654380618</v>
      </c>
      <c r="EU27" s="913">
        <v>88.540665654380618</v>
      </c>
      <c r="EV27" s="913">
        <v>88.540665654380618</v>
      </c>
      <c r="EW27" s="913">
        <v>88.540665654380618</v>
      </c>
      <c r="EX27" s="912">
        <v>88.492074978675888</v>
      </c>
      <c r="EY27" s="912">
        <v>88.49305336923571</v>
      </c>
      <c r="EZ27" s="912">
        <v>88.533720770166141</v>
      </c>
      <c r="FA27" s="912">
        <v>88.540665654380618</v>
      </c>
      <c r="FB27" s="927"/>
      <c r="FC27" s="928"/>
      <c r="FD27" s="783"/>
      <c r="FE27" s="783"/>
      <c r="FF27" s="783"/>
      <c r="FG27" s="783"/>
      <c r="FH27" s="783"/>
      <c r="FI27" s="783"/>
      <c r="FK27" s="230"/>
      <c r="FL27" s="230"/>
      <c r="FM27" s="230"/>
      <c r="FN27" s="230"/>
      <c r="FO27" s="230"/>
    </row>
    <row r="28" spans="1:171" x14ac:dyDescent="0.2">
      <c r="A28" s="170"/>
      <c r="B28" s="112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9">
        <v>84829.686639992928</v>
      </c>
      <c r="ER28" s="597">
        <v>84052.352996324043</v>
      </c>
      <c r="ES28" s="767">
        <v>93670.190917458822</v>
      </c>
      <c r="ET28" s="767">
        <v>93774.263182395574</v>
      </c>
      <c r="EU28" s="767">
        <v>92955.352021805404</v>
      </c>
      <c r="EV28" s="767">
        <v>91306.003314956877</v>
      </c>
      <c r="EW28" s="767">
        <v>90995.496562094937</v>
      </c>
      <c r="EX28" s="570">
        <v>90707.900582878006</v>
      </c>
      <c r="EY28" s="570">
        <v>90630.170170976417</v>
      </c>
      <c r="EZ28" s="570">
        <v>91091.439125968522</v>
      </c>
      <c r="FA28" s="570">
        <v>91127.322244469498</v>
      </c>
      <c r="FB28" s="289">
        <v>131.82568237456144</v>
      </c>
      <c r="FC28" s="935">
        <v>0.1448705566265075</v>
      </c>
      <c r="FD28" s="1029"/>
      <c r="FE28" s="1029"/>
      <c r="FF28" s="1029"/>
      <c r="FG28" s="1029"/>
      <c r="FH28" s="1029"/>
      <c r="FI28" s="1029"/>
      <c r="FK28" s="230"/>
      <c r="FL28" s="230"/>
      <c r="FM28" s="230"/>
      <c r="FN28" s="230"/>
      <c r="FO28" s="230"/>
    </row>
    <row r="29" spans="1:171" x14ac:dyDescent="0.2">
      <c r="A29" s="170"/>
      <c r="B29" s="112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9">
        <v>51945.9227121</v>
      </c>
      <c r="ER29" s="597">
        <v>51160.368964100002</v>
      </c>
      <c r="ES29" s="767">
        <v>53616.431275300005</v>
      </c>
      <c r="ET29" s="767">
        <v>53935.734406099997</v>
      </c>
      <c r="EU29" s="767">
        <v>54000.206574000003</v>
      </c>
      <c r="EV29" s="767">
        <v>54025.148706599997</v>
      </c>
      <c r="EW29" s="767">
        <v>53479.825904400001</v>
      </c>
      <c r="EX29" s="570">
        <v>53366.685827499998</v>
      </c>
      <c r="EY29" s="570">
        <v>53294.160133400001</v>
      </c>
      <c r="EZ29" s="570">
        <v>53233.110181300006</v>
      </c>
      <c r="FA29" s="570">
        <v>53133.797891300004</v>
      </c>
      <c r="FB29" s="289">
        <v>-346.02801309999631</v>
      </c>
      <c r="FC29" s="935">
        <v>-0.6470253170205762</v>
      </c>
      <c r="FD29" s="1029"/>
      <c r="FE29" s="1029"/>
      <c r="FF29" s="1029"/>
      <c r="FG29" s="1029"/>
      <c r="FH29" s="1029"/>
      <c r="FI29" s="1029"/>
      <c r="FK29" s="230"/>
      <c r="FL29" s="230"/>
      <c r="FM29" s="230"/>
      <c r="FN29" s="230"/>
      <c r="FO29" s="230"/>
    </row>
    <row r="30" spans="1:171" x14ac:dyDescent="0.2">
      <c r="A30" s="170"/>
      <c r="B30" s="112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9">
        <v>13680.444811041358</v>
      </c>
      <c r="ER30" s="597">
        <v>14771.36542705974</v>
      </c>
      <c r="ES30" s="767">
        <v>17423.458196651794</v>
      </c>
      <c r="ET30" s="767">
        <v>17998.094383988831</v>
      </c>
      <c r="EU30" s="767">
        <v>18570.642897822076</v>
      </c>
      <c r="EV30" s="767">
        <v>18877.236976493368</v>
      </c>
      <c r="EW30" s="767">
        <v>19428.433346778067</v>
      </c>
      <c r="EX30" s="570">
        <v>19500.902303045103</v>
      </c>
      <c r="EY30" s="570">
        <v>19371.979221725007</v>
      </c>
      <c r="EZ30" s="570">
        <v>19005.956418274436</v>
      </c>
      <c r="FA30" s="570">
        <v>18681.236805062174</v>
      </c>
      <c r="FB30" s="289">
        <v>-747.19654171589355</v>
      </c>
      <c r="FC30" s="935">
        <v>-3.845891886284313</v>
      </c>
      <c r="FD30" s="1029"/>
      <c r="FE30" s="1029"/>
      <c r="FF30" s="1029"/>
      <c r="FG30" s="1029"/>
      <c r="FH30" s="1029"/>
      <c r="FI30" s="1029"/>
      <c r="FK30" s="230"/>
      <c r="FL30" s="230"/>
      <c r="FM30" s="230"/>
      <c r="FN30" s="230"/>
      <c r="FO30" s="230"/>
    </row>
    <row r="31" spans="1:171" x14ac:dyDescent="0.2">
      <c r="A31" s="170"/>
      <c r="B31" s="112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9">
        <v>42371.454591670139</v>
      </c>
      <c r="ER31" s="597">
        <v>42609.137214896691</v>
      </c>
      <c r="ES31" s="767">
        <v>52638.865967619771</v>
      </c>
      <c r="ET31" s="767">
        <v>54478.809095367928</v>
      </c>
      <c r="EU31" s="767">
        <v>53989.976163944848</v>
      </c>
      <c r="EV31" s="767">
        <v>52969.858591624114</v>
      </c>
      <c r="EW31" s="767">
        <v>53526.233493864696</v>
      </c>
      <c r="EX31" s="570">
        <v>53577.786861310684</v>
      </c>
      <c r="EY31" s="570">
        <v>53519.107416075865</v>
      </c>
      <c r="EZ31" s="570">
        <v>54027.355762648673</v>
      </c>
      <c r="FA31" s="570">
        <v>54028.200770803058</v>
      </c>
      <c r="FB31" s="289">
        <v>501.96727693836146</v>
      </c>
      <c r="FC31" s="935">
        <v>0.93779674782440681</v>
      </c>
      <c r="FD31" s="1029"/>
      <c r="FE31" s="1029"/>
      <c r="FF31" s="1029"/>
      <c r="FG31" s="1029"/>
      <c r="FH31" s="1029"/>
      <c r="FI31" s="1029"/>
      <c r="FK31" s="230"/>
      <c r="FL31" s="230"/>
      <c r="FM31" s="230"/>
      <c r="FN31" s="230"/>
      <c r="FO31" s="230"/>
    </row>
    <row r="32" spans="1:171" s="801" customFormat="1" x14ac:dyDescent="0.2">
      <c r="A32" s="170"/>
      <c r="B32" s="1124"/>
      <c r="C32" s="13"/>
      <c r="D32" s="616" t="s">
        <v>270</v>
      </c>
      <c r="E32" s="207">
        <v>8909.8537007267605</v>
      </c>
      <c r="F32" s="105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9">
        <v>78210.753970092381</v>
      </c>
      <c r="ER32" s="597">
        <v>78193.915622295433</v>
      </c>
      <c r="ES32" s="767">
        <v>84888.013564288558</v>
      </c>
      <c r="ET32" s="767">
        <v>84883.228655166691</v>
      </c>
      <c r="EU32" s="767">
        <v>84853.416964855118</v>
      </c>
      <c r="EV32" s="767">
        <v>84855.794710258764</v>
      </c>
      <c r="EW32" s="767">
        <v>84910.277153635136</v>
      </c>
      <c r="EX32" s="570">
        <v>84654.352318481659</v>
      </c>
      <c r="EY32" s="570">
        <v>84654.354234833387</v>
      </c>
      <c r="EZ32" s="570">
        <v>85133.667441855141</v>
      </c>
      <c r="FA32" s="570">
        <v>85133.805802276867</v>
      </c>
      <c r="FB32" s="289">
        <v>223.52864864173171</v>
      </c>
      <c r="FC32" s="1053">
        <v>0.26325276060197395</v>
      </c>
      <c r="FD32" s="1029"/>
      <c r="FE32" s="1029"/>
      <c r="FF32" s="1029"/>
      <c r="FG32" s="1029"/>
      <c r="FH32" s="1029"/>
      <c r="FI32" s="1029"/>
      <c r="FK32" s="230"/>
      <c r="FL32" s="230"/>
      <c r="FM32" s="230"/>
      <c r="FN32" s="230"/>
      <c r="FO32" s="230"/>
    </row>
    <row r="33" spans="1:171" s="801" customFormat="1" x14ac:dyDescent="0.2">
      <c r="A33" s="170"/>
      <c r="B33" s="1124"/>
      <c r="C33" s="13"/>
      <c r="D33" s="616" t="s">
        <v>271</v>
      </c>
      <c r="E33" s="207">
        <v>-20841.711937489999</v>
      </c>
      <c r="F33" s="105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9">
        <v>-35839.299378422242</v>
      </c>
      <c r="ER33" s="597">
        <v>-35584.778407398742</v>
      </c>
      <c r="ES33" s="767">
        <v>-32249.147596668772</v>
      </c>
      <c r="ET33" s="767">
        <v>-30404.419559798771</v>
      </c>
      <c r="EU33" s="767">
        <v>-30863.44080091027</v>
      </c>
      <c r="EV33" s="767">
        <v>-31885.93611863465</v>
      </c>
      <c r="EW33" s="767">
        <v>-31384.043659770436</v>
      </c>
      <c r="EX33" s="570">
        <v>-31076.565457170975</v>
      </c>
      <c r="EY33" s="570">
        <v>-31135.246818757525</v>
      </c>
      <c r="EZ33" s="570">
        <v>-31106.311679206472</v>
      </c>
      <c r="FA33" s="570">
        <v>-31105.605031473813</v>
      </c>
      <c r="FB33" s="289">
        <v>-278.43862829662248</v>
      </c>
      <c r="FC33" s="1053">
        <v>-0.88719806572770732</v>
      </c>
      <c r="FD33" s="1029"/>
      <c r="FE33" s="1029"/>
      <c r="FF33" s="1029"/>
      <c r="FG33" s="1029"/>
      <c r="FH33" s="1029"/>
      <c r="FI33" s="1029"/>
      <c r="FK33" s="230"/>
      <c r="FL33" s="230"/>
      <c r="FM33" s="230"/>
      <c r="FN33" s="230"/>
      <c r="FO33" s="230"/>
    </row>
    <row r="34" spans="1:171" x14ac:dyDescent="0.2">
      <c r="A34" s="170"/>
      <c r="B34" s="1124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9">
        <v>21467.671037667798</v>
      </c>
      <c r="ER34" s="597">
        <v>21975.876799092599</v>
      </c>
      <c r="ES34" s="767">
        <v>22770.945502338996</v>
      </c>
      <c r="ET34" s="767">
        <v>21511.997513537997</v>
      </c>
      <c r="EU34" s="767">
        <v>21290.980837935</v>
      </c>
      <c r="EV34" s="767">
        <v>21011.987428746801</v>
      </c>
      <c r="EW34" s="767">
        <v>20983.902930789398</v>
      </c>
      <c r="EX34" s="570">
        <v>20966.448366341996</v>
      </c>
      <c r="EY34" s="570">
        <v>20929.160742583801</v>
      </c>
      <c r="EZ34" s="570">
        <v>20950.0876663206</v>
      </c>
      <c r="FA34" s="570">
        <v>20950.153624547202</v>
      </c>
      <c r="FB34" s="289">
        <v>-33.749306242196326</v>
      </c>
      <c r="FC34" s="935">
        <v>-0.16083426592998781</v>
      </c>
      <c r="FD34" s="1029"/>
      <c r="FE34" s="1029"/>
      <c r="FF34" s="1029"/>
      <c r="FG34" s="1029"/>
      <c r="FH34" s="1029"/>
      <c r="FI34" s="1029"/>
      <c r="FK34" s="230"/>
      <c r="FL34" s="230"/>
      <c r="FM34" s="230"/>
      <c r="FN34" s="230"/>
      <c r="FO34" s="230"/>
    </row>
    <row r="35" spans="1:171" ht="13.5" x14ac:dyDescent="0.2">
      <c r="A35" s="170"/>
      <c r="B35" s="112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60"/>
      <c r="ER35" s="607"/>
      <c r="ES35" s="768"/>
      <c r="ET35" s="768"/>
      <c r="EU35" s="768"/>
      <c r="EV35" s="768"/>
      <c r="EW35" s="768"/>
      <c r="EX35" s="542"/>
      <c r="EY35" s="542"/>
      <c r="EZ35" s="542"/>
      <c r="FA35" s="542"/>
      <c r="FB35" s="929"/>
      <c r="FC35" s="930"/>
      <c r="FD35" s="682"/>
      <c r="FE35" s="683"/>
      <c r="FF35" s="792"/>
      <c r="FG35" s="792"/>
      <c r="FH35" s="792"/>
      <c r="FI35" s="792"/>
      <c r="FK35" s="230"/>
      <c r="FL35" s="230"/>
      <c r="FM35" s="230"/>
      <c r="FN35" s="230"/>
      <c r="FO35" s="230"/>
    </row>
    <row r="36" spans="1:171" x14ac:dyDescent="0.2">
      <c r="A36" s="170"/>
      <c r="B36" s="112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9">
        <v>77761.652473719994</v>
      </c>
      <c r="ER36" s="597">
        <v>76981.085041869999</v>
      </c>
      <c r="ES36" s="767">
        <v>82087.819098510023</v>
      </c>
      <c r="ET36" s="767">
        <v>81796.826579514105</v>
      </c>
      <c r="EU36" s="767">
        <v>82099.536473924119</v>
      </c>
      <c r="EV36" s="767">
        <v>81220.048080904104</v>
      </c>
      <c r="EW36" s="767">
        <v>81045.792843784118</v>
      </c>
      <c r="EX36" s="570">
        <v>80942.1770646441</v>
      </c>
      <c r="EY36" s="570">
        <v>81112.118239174117</v>
      </c>
      <c r="EZ36" s="570">
        <v>81140.73528124411</v>
      </c>
      <c r="FA36" s="570">
        <v>80460.550568534105</v>
      </c>
      <c r="FB36" s="289">
        <v>-585.24227525001334</v>
      </c>
      <c r="FC36" s="935">
        <v>-0.72211308534925267</v>
      </c>
      <c r="FD36" s="1029"/>
      <c r="FE36" s="1029"/>
      <c r="FF36" s="1029"/>
      <c r="FG36" s="1029"/>
      <c r="FH36" s="1029"/>
      <c r="FI36" s="1029"/>
      <c r="FK36" s="230"/>
      <c r="FL36" s="230"/>
      <c r="FM36" s="230"/>
      <c r="FN36" s="230"/>
      <c r="FO36" s="230"/>
    </row>
    <row r="37" spans="1:171" x14ac:dyDescent="0.2">
      <c r="A37" s="170"/>
      <c r="B37" s="112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9">
        <v>134517.38822158999</v>
      </c>
      <c r="ER37" s="597">
        <v>134195.00075416002</v>
      </c>
      <c r="ES37" s="767">
        <v>144289.51786434001</v>
      </c>
      <c r="ET37" s="767">
        <v>144491.58947342535</v>
      </c>
      <c r="EU37" s="767">
        <v>143595.46765668539</v>
      </c>
      <c r="EV37" s="767">
        <v>141447.09760588536</v>
      </c>
      <c r="EW37" s="767">
        <v>140589.44919728537</v>
      </c>
      <c r="EX37" s="570">
        <v>140520.27825626536</v>
      </c>
      <c r="EY37" s="570">
        <v>140682.73963165539</v>
      </c>
      <c r="EZ37" s="570">
        <v>140903.53854896539</v>
      </c>
      <c r="FA37" s="570">
        <v>140087.75055110536</v>
      </c>
      <c r="FB37" s="289">
        <v>-501.69864618001156</v>
      </c>
      <c r="FC37" s="935">
        <v>-0.3568536963794427</v>
      </c>
      <c r="FD37" s="1029"/>
      <c r="FE37" s="1029"/>
      <c r="FF37" s="1029"/>
      <c r="FG37" s="1029"/>
      <c r="FH37" s="1029"/>
      <c r="FI37" s="1029"/>
      <c r="FK37" s="230"/>
      <c r="FL37" s="230"/>
      <c r="FM37" s="230"/>
      <c r="FN37" s="230"/>
      <c r="FO37" s="230"/>
    </row>
    <row r="38" spans="1:171" x14ac:dyDescent="0.2">
      <c r="A38" s="170"/>
      <c r="B38" s="112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9">
        <v>235157.15041129</v>
      </c>
      <c r="ER38" s="597">
        <v>235930.58190637003</v>
      </c>
      <c r="ES38" s="767">
        <v>246306.64682404004</v>
      </c>
      <c r="ET38" s="767">
        <v>246656.03411547295</v>
      </c>
      <c r="EU38" s="767">
        <v>245756.25015280297</v>
      </c>
      <c r="EV38" s="767">
        <v>243391.06904301295</v>
      </c>
      <c r="EW38" s="767">
        <v>242821.07800682291</v>
      </c>
      <c r="EX38" s="570">
        <v>242755.86195857296</v>
      </c>
      <c r="EY38" s="570">
        <v>242927.28343827289</v>
      </c>
      <c r="EZ38" s="570">
        <v>243124.82607431294</v>
      </c>
      <c r="FA38" s="570">
        <v>242317.05529720293</v>
      </c>
      <c r="FB38" s="289">
        <v>-504.02270961998147</v>
      </c>
      <c r="FC38" s="935">
        <v>-0.20756958735098735</v>
      </c>
      <c r="FD38" s="1029"/>
      <c r="FE38" s="1029"/>
      <c r="FF38" s="1029"/>
      <c r="FG38" s="1029"/>
      <c r="FH38" s="1029"/>
      <c r="FI38" s="1029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5"/>
      <c r="EL39" s="827"/>
      <c r="EM39" s="826"/>
      <c r="EN39" s="827"/>
      <c r="EO39" s="826"/>
      <c r="EP39" s="827"/>
      <c r="EQ39" s="1061"/>
      <c r="ER39" s="1080"/>
      <c r="ES39" s="827"/>
      <c r="ET39" s="827"/>
      <c r="EU39" s="827"/>
      <c r="EV39" s="827"/>
      <c r="EW39" s="827"/>
      <c r="EX39" s="826"/>
      <c r="EY39" s="826"/>
      <c r="EZ39" s="826"/>
      <c r="FA39" s="826"/>
      <c r="FB39" s="929"/>
      <c r="FC39" s="931"/>
      <c r="FD39" s="682"/>
      <c r="FE39" s="683"/>
      <c r="FF39" s="792"/>
      <c r="FG39" s="792"/>
      <c r="FH39" s="792"/>
      <c r="FI39" s="792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1">
        <v>89.742536978725582</v>
      </c>
      <c r="EG40" s="1018">
        <v>90.152867746397249</v>
      </c>
      <c r="EH40" s="1025">
        <v>89.507555824009657</v>
      </c>
      <c r="EI40" s="1025">
        <v>89.565350617214307</v>
      </c>
      <c r="EJ40" s="1021">
        <v>89.824471320673524</v>
      </c>
      <c r="EK40" s="1036">
        <v>90.043530803362145</v>
      </c>
      <c r="EL40" s="1021">
        <v>89.957547695441605</v>
      </c>
      <c r="EM40" s="1018">
        <v>90.21134429955768</v>
      </c>
      <c r="EN40" s="1021">
        <v>90.05643959037819</v>
      </c>
      <c r="EO40" s="1018">
        <v>90.309094757382084</v>
      </c>
      <c r="EP40" s="1021">
        <v>89.894825486537741</v>
      </c>
      <c r="EQ40" s="1062">
        <v>89.766469234049055</v>
      </c>
      <c r="ER40" s="1081">
        <v>89.654819133780109</v>
      </c>
      <c r="ES40" s="1021">
        <v>90.281163870225413</v>
      </c>
      <c r="ET40" s="1021">
        <v>90.22048045518703</v>
      </c>
      <c r="EU40" s="1021">
        <v>90.272503413101617</v>
      </c>
      <c r="EV40" s="1021">
        <v>90.1875239879178</v>
      </c>
      <c r="EW40" s="1021">
        <v>90.217520751555668</v>
      </c>
      <c r="EX40" s="1018">
        <v>90.153788735203705</v>
      </c>
      <c r="EY40" s="1018">
        <v>89.92081219467903</v>
      </c>
      <c r="EZ40" s="1018">
        <v>89.981345665116947</v>
      </c>
      <c r="FA40" s="1018">
        <v>90.032879527415759</v>
      </c>
      <c r="FB40" s="296">
        <v>-0.18464122413990935</v>
      </c>
      <c r="FC40" s="935">
        <v>-0.20466226804035237</v>
      </c>
      <c r="FD40" s="1030"/>
      <c r="FE40" s="1030"/>
      <c r="FF40" s="1030"/>
      <c r="FG40" s="1030"/>
      <c r="FH40" s="1030"/>
      <c r="FI40" s="1030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1">
        <v>84.72238370926452</v>
      </c>
      <c r="EG41" s="1018">
        <v>85.083375175719738</v>
      </c>
      <c r="EH41" s="1025">
        <v>84.296197177545707</v>
      </c>
      <c r="EI41" s="1025">
        <v>84.303394632948539</v>
      </c>
      <c r="EJ41" s="1021">
        <v>84.364322954089019</v>
      </c>
      <c r="EK41" s="1036">
        <v>84.863830501697606</v>
      </c>
      <c r="EL41" s="1021">
        <v>84.920345043432405</v>
      </c>
      <c r="EM41" s="1018">
        <v>85.017638513503826</v>
      </c>
      <c r="EN41" s="1021">
        <v>84.90595911296414</v>
      </c>
      <c r="EO41" s="1018">
        <v>85.107266831351666</v>
      </c>
      <c r="EP41" s="1021">
        <v>84.808071311358304</v>
      </c>
      <c r="EQ41" s="1062">
        <v>84.672218026531127</v>
      </c>
      <c r="ER41" s="1081">
        <v>84.667976239768976</v>
      </c>
      <c r="ES41" s="1021">
        <v>85.598464905921233</v>
      </c>
      <c r="ET41" s="1021">
        <v>85.579742267188607</v>
      </c>
      <c r="EU41" s="1021">
        <v>85.544383856388848</v>
      </c>
      <c r="EV41" s="1021">
        <v>85.347791989334269</v>
      </c>
      <c r="EW41" s="1021">
        <v>85.309370374507097</v>
      </c>
      <c r="EX41" s="1018">
        <v>85.276847707578995</v>
      </c>
      <c r="EY41" s="1018">
        <v>85.145532689113551</v>
      </c>
      <c r="EZ41" s="1018">
        <v>85.196763832836425</v>
      </c>
      <c r="FA41" s="1018">
        <v>85.191095362705838</v>
      </c>
      <c r="FB41" s="296">
        <v>-0.11827501180125921</v>
      </c>
      <c r="FC41" s="935">
        <v>-0.13864246246576825</v>
      </c>
      <c r="FD41" s="1030"/>
      <c r="FE41" s="1030"/>
      <c r="FF41" s="1030"/>
      <c r="FG41" s="1030"/>
      <c r="FH41" s="1030"/>
      <c r="FI41" s="1030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1">
        <v>88.722877388324008</v>
      </c>
      <c r="EG42" s="1018">
        <v>88.810964051930455</v>
      </c>
      <c r="EH42" s="1025">
        <v>88.335516720436019</v>
      </c>
      <c r="EI42" s="1025">
        <v>88.288448407039027</v>
      </c>
      <c r="EJ42" s="1021">
        <v>88.434187951182381</v>
      </c>
      <c r="EK42" s="1036">
        <v>88.659722241056315</v>
      </c>
      <c r="EL42" s="1021">
        <v>88.665866543386144</v>
      </c>
      <c r="EM42" s="1018">
        <v>88.682382164717339</v>
      </c>
      <c r="EN42" s="1021">
        <v>88.583886251909689</v>
      </c>
      <c r="EO42" s="1018">
        <v>88.695795970010678</v>
      </c>
      <c r="EP42" s="1021">
        <v>88.50625463260485</v>
      </c>
      <c r="EQ42" s="1062">
        <v>88.318186224729331</v>
      </c>
      <c r="ER42" s="1081">
        <v>88.330192665494948</v>
      </c>
      <c r="ES42" s="1021">
        <v>88.695674981925649</v>
      </c>
      <c r="ET42" s="1021">
        <v>88.690568795534659</v>
      </c>
      <c r="EU42" s="1021">
        <v>88.677371311663222</v>
      </c>
      <c r="EV42" s="1021">
        <v>88.582249157083524</v>
      </c>
      <c r="EW42" s="1021">
        <v>88.568781406018616</v>
      </c>
      <c r="EX42" s="1018">
        <v>88.552333033360725</v>
      </c>
      <c r="EY42" s="1018">
        <v>88.473970476956879</v>
      </c>
      <c r="EZ42" s="1018">
        <v>88.493234328167304</v>
      </c>
      <c r="FA42" s="1018">
        <v>88.496948234751954</v>
      </c>
      <c r="FB42" s="1113">
        <v>-7.1833171266661111E-2</v>
      </c>
      <c r="FC42" s="952">
        <v>-8.110439155458421E-2</v>
      </c>
      <c r="FD42" s="1030"/>
      <c r="FE42" s="1030"/>
      <c r="FF42" s="1030"/>
      <c r="FG42" s="1030"/>
      <c r="FH42" s="1030"/>
      <c r="FI42" s="1030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7"/>
      <c r="EL43" s="855"/>
      <c r="EM43" s="849"/>
      <c r="EN43" s="855"/>
      <c r="EO43" s="849"/>
      <c r="EP43" s="855"/>
      <c r="EQ43" s="1063"/>
      <c r="ER43" s="1037"/>
      <c r="ES43" s="855"/>
      <c r="ET43" s="855"/>
      <c r="EU43" s="855"/>
      <c r="EV43" s="855"/>
      <c r="EW43" s="855"/>
      <c r="EX43" s="849"/>
      <c r="EY43" s="849"/>
      <c r="EZ43" s="849"/>
      <c r="FA43" s="849"/>
      <c r="FB43" s="933"/>
      <c r="FC43" s="934"/>
      <c r="FD43" s="783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2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7">
        <v>3759.3959183673455</v>
      </c>
      <c r="ER44" s="393">
        <v>3757.9276967930018</v>
      </c>
      <c r="ES44" s="793">
        <v>3758.2999999999988</v>
      </c>
      <c r="ET44" s="793">
        <v>3801.1389212827976</v>
      </c>
      <c r="EU44" s="793">
        <v>3853.7020408163257</v>
      </c>
      <c r="EV44" s="793">
        <v>3853.8551020408154</v>
      </c>
      <c r="EW44" s="793">
        <v>3853.4534985422729</v>
      </c>
      <c r="EX44" s="362">
        <v>3853.4534985422729</v>
      </c>
      <c r="EY44" s="362">
        <v>3853.4534985422729</v>
      </c>
      <c r="EZ44" s="362">
        <v>3853.4534985422729</v>
      </c>
      <c r="FA44" s="362">
        <v>3852.9836734693868</v>
      </c>
      <c r="FB44" s="813">
        <v>-0.46982507288612396</v>
      </c>
      <c r="FC44" s="935">
        <v>-1.219231198881353E-2</v>
      </c>
      <c r="FD44" s="783"/>
      <c r="FE44" s="516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2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7">
        <v>3738.8575801749266</v>
      </c>
      <c r="ER45" s="393">
        <v>3738.8575801749266</v>
      </c>
      <c r="ES45" s="793">
        <v>3738.8575801749266</v>
      </c>
      <c r="ET45" s="793">
        <v>3782.5893586005827</v>
      </c>
      <c r="EU45" s="793">
        <v>3835.0674927113701</v>
      </c>
      <c r="EV45" s="793">
        <v>3835.0674927113701</v>
      </c>
      <c r="EW45" s="793">
        <v>3835.0674927113701</v>
      </c>
      <c r="EX45" s="362">
        <v>3835.0674927113701</v>
      </c>
      <c r="EY45" s="362">
        <v>3835.0674927113701</v>
      </c>
      <c r="EZ45" s="362">
        <v>3835.0674927113701</v>
      </c>
      <c r="FA45" s="362">
        <v>3835.0674927113701</v>
      </c>
      <c r="FB45" s="966"/>
      <c r="FC45" s="1109"/>
      <c r="FD45" s="783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2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7">
        <v>25648.562999999998</v>
      </c>
      <c r="ER46" s="393">
        <v>25648.562999999998</v>
      </c>
      <c r="ES46" s="793">
        <v>25648.562999999998</v>
      </c>
      <c r="ET46" s="793">
        <v>25948.562999999998</v>
      </c>
      <c r="EU46" s="793">
        <v>26308.562999999998</v>
      </c>
      <c r="EV46" s="793">
        <v>26308.562999999998</v>
      </c>
      <c r="EW46" s="793">
        <v>26308.562999999998</v>
      </c>
      <c r="EX46" s="362">
        <v>26308.562999999998</v>
      </c>
      <c r="EY46" s="362">
        <v>26308.562999999998</v>
      </c>
      <c r="EZ46" s="362">
        <v>26308.562999999998</v>
      </c>
      <c r="FA46" s="362">
        <v>26308.562999999998</v>
      </c>
      <c r="FB46" s="966"/>
      <c r="FC46" s="935"/>
      <c r="FD46" s="783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2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7">
        <v>0</v>
      </c>
      <c r="ER47" s="393">
        <v>0</v>
      </c>
      <c r="ES47" s="793">
        <v>0</v>
      </c>
      <c r="ET47" s="793">
        <v>0</v>
      </c>
      <c r="EU47" s="793">
        <v>0</v>
      </c>
      <c r="EV47" s="793">
        <v>0</v>
      </c>
      <c r="EW47" s="793">
        <v>0</v>
      </c>
      <c r="EX47" s="362">
        <v>0</v>
      </c>
      <c r="EY47" s="362">
        <v>0</v>
      </c>
      <c r="EZ47" s="362">
        <v>0</v>
      </c>
      <c r="FA47" s="362">
        <v>0</v>
      </c>
      <c r="FB47" s="971"/>
      <c r="FC47" s="935"/>
      <c r="FD47" s="783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2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7">
        <v>20.538338192419044</v>
      </c>
      <c r="ER48" s="393">
        <v>19.070116618075026</v>
      </c>
      <c r="ES48" s="793">
        <v>19.442419825072111</v>
      </c>
      <c r="ET48" s="793">
        <v>18.549562682214969</v>
      </c>
      <c r="EU48" s="793">
        <v>18.634548104955492</v>
      </c>
      <c r="EV48" s="793">
        <v>18.787609329445285</v>
      </c>
      <c r="EW48" s="793">
        <v>18.386005830903013</v>
      </c>
      <c r="EX48" s="362">
        <v>18.386005830903013</v>
      </c>
      <c r="EY48" s="362">
        <v>18.386005830903013</v>
      </c>
      <c r="EZ48" s="362">
        <v>18.386005830903013</v>
      </c>
      <c r="FA48" s="362">
        <v>17.916180758016718</v>
      </c>
      <c r="FB48" s="813">
        <v>-0.46982507288629449</v>
      </c>
      <c r="FC48" s="935">
        <v>-2.555340606368226</v>
      </c>
      <c r="FD48" s="783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2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7">
        <v>140.89299999999466</v>
      </c>
      <c r="ER49" s="393">
        <v>130.82099999999468</v>
      </c>
      <c r="ES49" s="793">
        <v>133.37499999999469</v>
      </c>
      <c r="ET49" s="793">
        <v>127.24999999999469</v>
      </c>
      <c r="EU49" s="793">
        <v>127.83299999999468</v>
      </c>
      <c r="EV49" s="793">
        <v>128.88299999999467</v>
      </c>
      <c r="EW49" s="793">
        <v>126.12799999999469</v>
      </c>
      <c r="EX49" s="362">
        <v>126.12799999999469</v>
      </c>
      <c r="EY49" s="362">
        <v>126.12799999999469</v>
      </c>
      <c r="EZ49" s="362">
        <v>126.12799999999469</v>
      </c>
      <c r="FA49" s="362">
        <v>122.90499999999469</v>
      </c>
      <c r="FB49" s="289">
        <v>-3.222999999999999</v>
      </c>
      <c r="FC49" s="935">
        <v>-2.5553406063682407</v>
      </c>
      <c r="FD49" s="783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2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7">
        <v>133.89299999999997</v>
      </c>
      <c r="ER50" s="393">
        <v>126.321</v>
      </c>
      <c r="ES50" s="793">
        <v>123.375</v>
      </c>
      <c r="ET50" s="793">
        <v>120.55</v>
      </c>
      <c r="EU50" s="793">
        <v>120.94799999999999</v>
      </c>
      <c r="EV50" s="793">
        <v>121.998</v>
      </c>
      <c r="EW50" s="793">
        <v>119.24299999999999</v>
      </c>
      <c r="EX50" s="362">
        <v>119.24299999999999</v>
      </c>
      <c r="EY50" s="362">
        <v>119.24299999999999</v>
      </c>
      <c r="EZ50" s="362">
        <v>119.24299999999999</v>
      </c>
      <c r="FA50" s="362">
        <v>119.32</v>
      </c>
      <c r="FB50" s="813">
        <v>7.6999999999998181E-2</v>
      </c>
      <c r="FC50" s="935">
        <v>6.4574021116542007E-2</v>
      </c>
      <c r="FD50" s="783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2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7">
        <v>0</v>
      </c>
      <c r="ER51" s="393">
        <v>0</v>
      </c>
      <c r="ES51" s="793">
        <v>0</v>
      </c>
      <c r="ET51" s="793">
        <v>0</v>
      </c>
      <c r="EU51" s="793">
        <v>0</v>
      </c>
      <c r="EV51" s="793">
        <v>0</v>
      </c>
      <c r="EW51" s="793">
        <v>0</v>
      </c>
      <c r="EX51" s="362">
        <v>0</v>
      </c>
      <c r="EY51" s="362">
        <v>0</v>
      </c>
      <c r="EZ51" s="362">
        <v>0</v>
      </c>
      <c r="FA51" s="362">
        <v>0</v>
      </c>
      <c r="FB51" s="955"/>
      <c r="FC51" s="935"/>
      <c r="FD51" s="783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2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7">
        <v>346.41006037317777</v>
      </c>
      <c r="ER52" s="1057">
        <v>437.39384608017485</v>
      </c>
      <c r="ES52" s="793">
        <v>352.2940509446064</v>
      </c>
      <c r="ET52" s="793">
        <v>238.18727100145773</v>
      </c>
      <c r="EU52" s="793">
        <v>205.32121590087459</v>
      </c>
      <c r="EV52" s="793">
        <v>170.29520300291546</v>
      </c>
      <c r="EW52" s="793">
        <v>174.17788472448979</v>
      </c>
      <c r="EX52" s="362">
        <v>174.17788472448979</v>
      </c>
      <c r="EY52" s="362">
        <v>156.78331670116614</v>
      </c>
      <c r="EZ52" s="362">
        <v>155.84404213411077</v>
      </c>
      <c r="FA52" s="362">
        <v>155.84612668221575</v>
      </c>
      <c r="FB52" s="371">
        <v>-18.331758042274032</v>
      </c>
      <c r="FC52" s="935">
        <v>-10.524733419096661</v>
      </c>
      <c r="FD52" s="783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2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7">
        <v>43.782980708454801</v>
      </c>
      <c r="ER53" s="1057">
        <v>45.761892102040818</v>
      </c>
      <c r="ES53" s="793">
        <v>49.81069888921283</v>
      </c>
      <c r="ET53" s="793">
        <v>28.821255344023321</v>
      </c>
      <c r="EU53" s="793">
        <v>29.376464358600579</v>
      </c>
      <c r="EV53" s="793">
        <v>28.578418075801743</v>
      </c>
      <c r="EW53" s="793">
        <v>45.966938623906699</v>
      </c>
      <c r="EX53" s="362">
        <v>45.966938623906699</v>
      </c>
      <c r="EY53" s="362">
        <v>28.572370600583085</v>
      </c>
      <c r="EZ53" s="362">
        <v>28.572538419825072</v>
      </c>
      <c r="FA53" s="362">
        <v>28.572538419825072</v>
      </c>
      <c r="FB53" s="371">
        <v>-17.394400204081627</v>
      </c>
      <c r="FC53" s="935">
        <v>-37.841110861002754</v>
      </c>
      <c r="FD53" s="783"/>
      <c r="FE53" s="516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2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7">
        <v>164.48976399999998</v>
      </c>
      <c r="ER54" s="393">
        <v>167.80215200000001</v>
      </c>
      <c r="ES54" s="793">
        <v>200.15745030000002</v>
      </c>
      <c r="ET54" s="793">
        <v>116.76457000000001</v>
      </c>
      <c r="EU54" s="793">
        <v>116.76638800000001</v>
      </c>
      <c r="EV54" s="793">
        <v>112.859472</v>
      </c>
      <c r="EW54" s="793">
        <v>169.51096100000001</v>
      </c>
      <c r="EX54" s="362">
        <v>169.51096100000001</v>
      </c>
      <c r="EY54" s="362">
        <v>113.34235099999999</v>
      </c>
      <c r="EZ54" s="362">
        <v>113.341211</v>
      </c>
      <c r="FA54" s="362">
        <v>113.341211</v>
      </c>
      <c r="FB54" s="371">
        <v>-56.169750000000008</v>
      </c>
      <c r="FC54" s="935">
        <v>-33.136352757742912</v>
      </c>
      <c r="FD54" s="783"/>
      <c r="FE54" s="516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2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7">
        <v>19.804880999999998</v>
      </c>
      <c r="ER55" s="393">
        <v>21.300936999999998</v>
      </c>
      <c r="ES55" s="793">
        <v>20.633227999999999</v>
      </c>
      <c r="ET55" s="793">
        <v>11.800180999999998</v>
      </c>
      <c r="EU55" s="793">
        <v>12.355124999999999</v>
      </c>
      <c r="EV55" s="793">
        <v>12.126599999999998</v>
      </c>
      <c r="EW55" s="793">
        <v>21.256885999999998</v>
      </c>
      <c r="EX55" s="362">
        <v>21.256885999999998</v>
      </c>
      <c r="EY55" s="362">
        <v>12.050161999999998</v>
      </c>
      <c r="EZ55" s="362">
        <v>12.050496000000001</v>
      </c>
      <c r="FA55" s="362">
        <v>12.050496000000001</v>
      </c>
      <c r="FB55" s="371">
        <v>-9.2063899999999972</v>
      </c>
      <c r="FC55" s="935">
        <v>-43.310153707368045</v>
      </c>
      <c r="FD55" s="783"/>
      <c r="FE55" s="516"/>
      <c r="FK55" s="230"/>
      <c r="FL55" s="230"/>
      <c r="FM55" s="230"/>
      <c r="FN55" s="230"/>
      <c r="FO55" s="230"/>
    </row>
    <row r="56" spans="1:171" x14ac:dyDescent="0.2">
      <c r="A56" s="170"/>
      <c r="B56" s="112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7">
        <v>302.627079664723</v>
      </c>
      <c r="ER56" s="1057">
        <v>391.63195397813405</v>
      </c>
      <c r="ES56" s="793">
        <v>302.4833520553936</v>
      </c>
      <c r="ET56" s="793">
        <v>209.36601565743442</v>
      </c>
      <c r="EU56" s="793">
        <v>175.94475154227402</v>
      </c>
      <c r="EV56" s="793">
        <v>141.71678492711371</v>
      </c>
      <c r="EW56" s="793">
        <v>128.21094610058307</v>
      </c>
      <c r="EX56" s="362">
        <v>128.21094610058307</v>
      </c>
      <c r="EY56" s="362">
        <v>128.21094610058307</v>
      </c>
      <c r="EZ56" s="362">
        <v>127.2715037142857</v>
      </c>
      <c r="FA56" s="362">
        <v>127.27358826239067</v>
      </c>
      <c r="FB56" s="371">
        <v>-0.93735783819239771</v>
      </c>
      <c r="FC56" s="935">
        <v>-0.73110593650641098</v>
      </c>
      <c r="FD56" s="783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2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7">
        <v>2076.0217665</v>
      </c>
      <c r="ER57" s="393">
        <v>2686.5952042899999</v>
      </c>
      <c r="ES57" s="793">
        <v>2075.0357951000001</v>
      </c>
      <c r="ET57" s="793">
        <v>1436.2508674100002</v>
      </c>
      <c r="EU57" s="793">
        <v>1206.9809955799999</v>
      </c>
      <c r="EV57" s="793">
        <v>972.17714460000002</v>
      </c>
      <c r="EW57" s="793">
        <v>879.52709025000001</v>
      </c>
      <c r="EX57" s="362">
        <v>879.52709025000001</v>
      </c>
      <c r="EY57" s="362">
        <v>879.52709025000001</v>
      </c>
      <c r="EZ57" s="362">
        <v>873.08251547999998</v>
      </c>
      <c r="FA57" s="362">
        <v>873.09681548000003</v>
      </c>
      <c r="FB57" s="371">
        <v>-6.4302747699999827</v>
      </c>
      <c r="FC57" s="935">
        <v>-0.73110593650642619</v>
      </c>
      <c r="FD57" s="783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26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8">
        <v>0</v>
      </c>
      <c r="DX58" s="553">
        <v>0</v>
      </c>
      <c r="DY58" s="1048">
        <v>0</v>
      </c>
      <c r="DZ58" s="553">
        <v>0</v>
      </c>
      <c r="EA58" s="553">
        <v>0</v>
      </c>
      <c r="EB58" s="1048">
        <v>0</v>
      </c>
      <c r="EC58" s="553">
        <v>0</v>
      </c>
      <c r="ED58" s="553">
        <v>0</v>
      </c>
      <c r="EE58" s="1048">
        <v>0</v>
      </c>
      <c r="EF58" s="553">
        <v>0</v>
      </c>
      <c r="EG58" s="1048">
        <v>0</v>
      </c>
      <c r="EH58" s="1049">
        <v>0</v>
      </c>
      <c r="EI58" s="1049">
        <v>0</v>
      </c>
      <c r="EJ58" s="553">
        <v>0</v>
      </c>
      <c r="EK58" s="1050">
        <v>0</v>
      </c>
      <c r="EL58" s="553">
        <v>0</v>
      </c>
      <c r="EM58" s="1048">
        <v>0</v>
      </c>
      <c r="EN58" s="553">
        <v>0</v>
      </c>
      <c r="EO58" s="1048">
        <v>0</v>
      </c>
      <c r="EP58" s="553">
        <v>0</v>
      </c>
      <c r="EQ58" s="1064">
        <v>0</v>
      </c>
      <c r="ER58" s="1050">
        <v>0</v>
      </c>
      <c r="ES58" s="553">
        <v>0</v>
      </c>
      <c r="ET58" s="553">
        <v>0</v>
      </c>
      <c r="EU58" s="553">
        <v>0</v>
      </c>
      <c r="EV58" s="553">
        <v>0</v>
      </c>
      <c r="EW58" s="553">
        <v>0</v>
      </c>
      <c r="EX58" s="1048">
        <v>0</v>
      </c>
      <c r="EY58" s="1048">
        <v>0</v>
      </c>
      <c r="EZ58" s="1048">
        <v>0</v>
      </c>
      <c r="FA58" s="1048">
        <v>0</v>
      </c>
      <c r="FB58" s="972"/>
      <c r="FC58" s="951"/>
      <c r="FD58" s="783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5"/>
      <c r="ER59" s="314"/>
      <c r="ES59" s="742"/>
      <c r="ET59" s="742"/>
      <c r="EU59" s="742"/>
      <c r="EV59" s="742"/>
      <c r="EW59" s="742"/>
      <c r="EX59" s="139"/>
      <c r="EY59" s="139"/>
      <c r="EZ59" s="139"/>
      <c r="FA59" s="139"/>
      <c r="FB59" s="933"/>
      <c r="FC59" s="934"/>
      <c r="FD59" s="783"/>
      <c r="FE59" s="783"/>
      <c r="FF59" s="783"/>
      <c r="FG59" s="783"/>
      <c r="FH59" s="783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7">
        <v>28043.602220624482</v>
      </c>
      <c r="ER60" s="393">
        <v>28252.546930248456</v>
      </c>
      <c r="ES60" s="793">
        <v>29191.027519643536</v>
      </c>
      <c r="ET60" s="793">
        <v>29253.863812779495</v>
      </c>
      <c r="EU60" s="793">
        <v>29065.256739654167</v>
      </c>
      <c r="EV60" s="793">
        <v>28780.301906256213</v>
      </c>
      <c r="EW60" s="793">
        <v>28836.272552001104</v>
      </c>
      <c r="EX60" s="362">
        <v>28847.4973560084</v>
      </c>
      <c r="EY60" s="362">
        <v>28878.810919705185</v>
      </c>
      <c r="EZ60" s="362">
        <v>28926.132653082739</v>
      </c>
      <c r="FA60" s="362">
        <v>28807.620373655627</v>
      </c>
      <c r="FB60" s="289">
        <v>-28.652178345477296</v>
      </c>
      <c r="FC60" s="935">
        <v>-9.9361588061730843E-2</v>
      </c>
      <c r="FD60" s="1032"/>
      <c r="FE60" s="682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280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2">
        <v>85.342370242305449</v>
      </c>
      <c r="EG61" s="1014">
        <v>85.421734392162534</v>
      </c>
      <c r="EH61" s="1026">
        <v>84.971889068846068</v>
      </c>
      <c r="EI61" s="1026">
        <v>84.902254589017247</v>
      </c>
      <c r="EJ61" s="1022">
        <v>85.199001662318679</v>
      </c>
      <c r="EK61" s="1038">
        <v>85.575155644138093</v>
      </c>
      <c r="EL61" s="1022">
        <v>85.479611818671202</v>
      </c>
      <c r="EM61" s="1014">
        <v>85.41759286697291</v>
      </c>
      <c r="EN61" s="1022">
        <v>85.350319327425623</v>
      </c>
      <c r="EO61" s="1014">
        <v>85.357864720358592</v>
      </c>
      <c r="EP61" s="1022">
        <v>85.313013999148225</v>
      </c>
      <c r="EQ61" s="1066">
        <v>85.220543432977095</v>
      </c>
      <c r="ER61" s="1082">
        <v>85.196185727960057</v>
      </c>
      <c r="ES61" s="1022">
        <v>85.473482807203823</v>
      </c>
      <c r="ET61" s="1022">
        <v>85.518721542196886</v>
      </c>
      <c r="EU61" s="1022">
        <v>85.458533228339235</v>
      </c>
      <c r="EV61" s="1022">
        <v>85.392079971287373</v>
      </c>
      <c r="EW61" s="1022">
        <v>85.537951505501781</v>
      </c>
      <c r="EX61" s="1014">
        <v>85.535544497847894</v>
      </c>
      <c r="EY61" s="1014">
        <v>85.449242262492604</v>
      </c>
      <c r="EZ61" s="1014">
        <v>85.457817800867502</v>
      </c>
      <c r="FA61" s="1014">
        <v>85.460727495881756</v>
      </c>
      <c r="FB61" s="813">
        <v>-7.7224009620024958E-2</v>
      </c>
      <c r="FC61" s="935"/>
      <c r="FD61" s="1033"/>
      <c r="FE61" s="516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25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7">
        <v>27922.610454893587</v>
      </c>
      <c r="ER62" s="393">
        <v>28141.155185182215</v>
      </c>
      <c r="ES62" s="793">
        <v>29084.207291746356</v>
      </c>
      <c r="ET62" s="793">
        <v>29143.313321357567</v>
      </c>
      <c r="EU62" s="793">
        <v>28958.674121086431</v>
      </c>
      <c r="EV62" s="793">
        <v>28673.762290603929</v>
      </c>
      <c r="EW62" s="793">
        <v>28730.05465646544</v>
      </c>
      <c r="EX62" s="362">
        <v>28741.295787003346</v>
      </c>
      <c r="EY62" s="362">
        <v>28772.601478980017</v>
      </c>
      <c r="EZ62" s="362">
        <v>28819.914466001886</v>
      </c>
      <c r="FA62" s="362">
        <v>28701.391253630165</v>
      </c>
      <c r="FB62" s="289">
        <v>-28.66340283527461</v>
      </c>
      <c r="FC62" s="935">
        <v>-9.9768006632817763E-2</v>
      </c>
      <c r="FD62" s="1032"/>
      <c r="FE62" s="681"/>
      <c r="FF62" s="684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25"/>
      <c r="C63" s="15"/>
      <c r="D63" s="386" t="s">
        <v>157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2">
        <v>85.360576027699693</v>
      </c>
      <c r="EG63" s="1014">
        <v>85.445069381013766</v>
      </c>
      <c r="EH63" s="1026">
        <v>85.056915728079488</v>
      </c>
      <c r="EI63" s="1026">
        <v>84.995634073034338</v>
      </c>
      <c r="EJ63" s="1022">
        <v>85.303919186115962</v>
      </c>
      <c r="EK63" s="1038">
        <v>85.51151827057808</v>
      </c>
      <c r="EL63" s="1022">
        <v>85.457312719702344</v>
      </c>
      <c r="EM63" s="1014">
        <v>85.406306943048918</v>
      </c>
      <c r="EN63" s="1022">
        <v>85.357599327637814</v>
      </c>
      <c r="EO63" s="1014">
        <v>85.392486910225173</v>
      </c>
      <c r="EP63" s="1022">
        <v>85.336461710616192</v>
      </c>
      <c r="EQ63" s="1066">
        <v>85.124253550907753</v>
      </c>
      <c r="ER63" s="1082">
        <v>85.107136128019803</v>
      </c>
      <c r="ES63" s="1022">
        <v>85.369510090541041</v>
      </c>
      <c r="ET63" s="1022">
        <v>85.418632411184163</v>
      </c>
      <c r="EU63" s="1022">
        <v>85.36216705974293</v>
      </c>
      <c r="EV63" s="1022">
        <v>85.298003496844117</v>
      </c>
      <c r="EW63" s="1022">
        <v>85.446824541616706</v>
      </c>
      <c r="EX63" s="1014">
        <v>85.427242631624281</v>
      </c>
      <c r="EY63" s="1014">
        <v>85.344556577085456</v>
      </c>
      <c r="EZ63" s="1014">
        <v>85.371543249082976</v>
      </c>
      <c r="FA63" s="1014">
        <v>85.371711800415056</v>
      </c>
      <c r="FB63" s="813">
        <v>-7.5112741201650124E-2</v>
      </c>
      <c r="FC63" s="935"/>
      <c r="FD63" s="783"/>
      <c r="FE63" s="682"/>
      <c r="FF63" s="684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2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7"/>
      <c r="ER64" s="608"/>
      <c r="ES64" s="765"/>
      <c r="ET64" s="765"/>
      <c r="EU64" s="765"/>
      <c r="EV64" s="765"/>
      <c r="EW64" s="765"/>
      <c r="EX64" s="571"/>
      <c r="EY64" s="571"/>
      <c r="EZ64" s="571"/>
      <c r="FA64" s="571"/>
      <c r="FB64" s="289"/>
      <c r="FC64" s="935"/>
      <c r="FD64" s="783"/>
      <c r="FE64" s="683"/>
      <c r="FF64" s="684"/>
      <c r="FK64" s="230"/>
      <c r="FL64" s="230"/>
      <c r="FM64" s="230"/>
      <c r="FN64" s="230"/>
      <c r="FO64" s="230"/>
    </row>
    <row r="65" spans="1:171" x14ac:dyDescent="0.2">
      <c r="A65" s="170"/>
      <c r="B65" s="1125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7">
        <v>4978.6603182215731</v>
      </c>
      <c r="ER65" s="393">
        <v>4970.6745926895046</v>
      </c>
      <c r="ES65" s="793">
        <v>5145.6026670335277</v>
      </c>
      <c r="ET65" s="793">
        <v>5111.3478604277107</v>
      </c>
      <c r="EU65" s="793">
        <v>5102.0103195005986</v>
      </c>
      <c r="EV65" s="793">
        <v>5033.6717713460812</v>
      </c>
      <c r="EW65" s="793">
        <v>5147.6515714743591</v>
      </c>
      <c r="EX65" s="362">
        <v>5153.2950736026405</v>
      </c>
      <c r="EY65" s="362">
        <v>5184.3849776536599</v>
      </c>
      <c r="EZ65" s="362">
        <v>5207.073242522466</v>
      </c>
      <c r="FA65" s="362">
        <v>5107.1485818125529</v>
      </c>
      <c r="FB65" s="289">
        <v>-40.502989661806168</v>
      </c>
      <c r="FC65" s="935">
        <v>-0.78682461505850421</v>
      </c>
      <c r="FD65" s="783"/>
      <c r="FE65" s="683"/>
      <c r="FF65" s="684"/>
      <c r="FK65" s="230"/>
      <c r="FL65" s="230"/>
      <c r="FM65" s="230"/>
      <c r="FN65" s="230"/>
      <c r="FO65" s="230"/>
    </row>
    <row r="66" spans="1:171" x14ac:dyDescent="0.2">
      <c r="A66" s="170"/>
      <c r="B66" s="1125"/>
      <c r="C66" s="13"/>
      <c r="D66" s="387" t="s">
        <v>157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2">
        <v>76.018277230947703</v>
      </c>
      <c r="EG66" s="1014">
        <v>77.052993388014272</v>
      </c>
      <c r="EH66" s="1026">
        <v>76.25626846615873</v>
      </c>
      <c r="EI66" s="1026">
        <v>76.732667552571272</v>
      </c>
      <c r="EJ66" s="1022">
        <v>77.663380126850896</v>
      </c>
      <c r="EK66" s="1038">
        <v>78.174318333281363</v>
      </c>
      <c r="EL66" s="1022">
        <v>77.521829341410637</v>
      </c>
      <c r="EM66" s="1014">
        <v>77.453849339398445</v>
      </c>
      <c r="EN66" s="1022">
        <v>76.667867896489454</v>
      </c>
      <c r="EO66" s="1014">
        <v>77.484761266848736</v>
      </c>
      <c r="EP66" s="1022">
        <v>76.940972777508208</v>
      </c>
      <c r="EQ66" s="1066">
        <v>76.700083298454189</v>
      </c>
      <c r="ER66" s="1082">
        <v>76.644849643925667</v>
      </c>
      <c r="ES66" s="1022">
        <v>77.398741970275353</v>
      </c>
      <c r="ET66" s="1022">
        <v>77.186368635093217</v>
      </c>
      <c r="EU66" s="1022">
        <v>77.182064727548791</v>
      </c>
      <c r="EV66" s="1022">
        <v>76.920157471804984</v>
      </c>
      <c r="EW66" s="1022">
        <v>77.54845917169844</v>
      </c>
      <c r="EX66" s="1014">
        <v>77.45579603710739</v>
      </c>
      <c r="EY66" s="1014">
        <v>77.012596379974681</v>
      </c>
      <c r="EZ66" s="1014">
        <v>77.242186741747489</v>
      </c>
      <c r="FA66" s="1014">
        <v>77.109773030410338</v>
      </c>
      <c r="FB66" s="813">
        <v>-0.43868614128810179</v>
      </c>
      <c r="FC66" s="935"/>
      <c r="FD66" s="783"/>
      <c r="FE66" s="683"/>
      <c r="FF66" s="683"/>
      <c r="FG66" s="683"/>
      <c r="FH66" s="683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2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7"/>
      <c r="ER67" s="608"/>
      <c r="ES67" s="765"/>
      <c r="ET67" s="765"/>
      <c r="EU67" s="765"/>
      <c r="EV67" s="765"/>
      <c r="EW67" s="765"/>
      <c r="EX67" s="571"/>
      <c r="EY67" s="571"/>
      <c r="EZ67" s="571"/>
      <c r="FA67" s="571"/>
      <c r="FB67" s="289"/>
      <c r="FC67" s="935"/>
      <c r="FD67" s="783"/>
      <c r="FE67" s="683"/>
      <c r="FF67" s="684"/>
      <c r="FK67" s="230"/>
      <c r="FL67" s="230"/>
      <c r="FM67" s="230"/>
      <c r="FN67" s="230"/>
      <c r="FO67" s="230"/>
    </row>
    <row r="68" spans="1:171" x14ac:dyDescent="0.2">
      <c r="A68" s="170"/>
      <c r="B68" s="1125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7">
        <v>8273.4308670364426</v>
      </c>
      <c r="ER68" s="393">
        <v>8340.2209493134087</v>
      </c>
      <c r="ES68" s="793">
        <v>9067.3030270889212</v>
      </c>
      <c r="ET68" s="793">
        <v>9139.1892740424591</v>
      </c>
      <c r="EU68" s="793">
        <v>8964.4214552130125</v>
      </c>
      <c r="EV68" s="793">
        <v>8779.4532835249647</v>
      </c>
      <c r="EW68" s="793">
        <v>8679.8332876824006</v>
      </c>
      <c r="EX68" s="362">
        <v>8684.8544011109716</v>
      </c>
      <c r="EY68" s="362">
        <v>8683.7640513821098</v>
      </c>
      <c r="EZ68" s="362">
        <v>8711.7789020001837</v>
      </c>
      <c r="FA68" s="362">
        <v>8692.0116592669492</v>
      </c>
      <c r="FB68" s="289">
        <v>12.178371584548586</v>
      </c>
      <c r="FC68" s="935">
        <v>0.14030651489390908</v>
      </c>
      <c r="FD68" s="783"/>
      <c r="FE68" s="683"/>
      <c r="FF68" s="684"/>
      <c r="FK68" s="230"/>
      <c r="FL68" s="230"/>
      <c r="FM68" s="230"/>
      <c r="FN68" s="230"/>
      <c r="FO68" s="230"/>
    </row>
    <row r="69" spans="1:171" x14ac:dyDescent="0.2">
      <c r="A69" s="170"/>
      <c r="B69" s="1125"/>
      <c r="C69" s="13"/>
      <c r="D69" s="387" t="s">
        <v>157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2">
        <v>77.793293985500938</v>
      </c>
      <c r="EG69" s="1014">
        <v>78.266975952286415</v>
      </c>
      <c r="EH69" s="1026">
        <v>77.491851417869341</v>
      </c>
      <c r="EI69" s="1026">
        <v>77.594764710143849</v>
      </c>
      <c r="EJ69" s="1022">
        <v>77.246979424917086</v>
      </c>
      <c r="EK69" s="1038">
        <v>77.981988041063929</v>
      </c>
      <c r="EL69" s="1022">
        <v>77.992712449537578</v>
      </c>
      <c r="EM69" s="1014">
        <v>77.834339880016458</v>
      </c>
      <c r="EN69" s="1022">
        <v>77.973289905822696</v>
      </c>
      <c r="EO69" s="1014">
        <v>78.068042838071221</v>
      </c>
      <c r="EP69" s="1022">
        <v>77.985861477533319</v>
      </c>
      <c r="EQ69" s="1066">
        <v>77.692528893918606</v>
      </c>
      <c r="ER69" s="1082">
        <v>77.958199918134483</v>
      </c>
      <c r="ES69" s="1022">
        <v>79.418689222917763</v>
      </c>
      <c r="ET69" s="1022">
        <v>79.52506115472741</v>
      </c>
      <c r="EU69" s="1022">
        <v>79.232154469280573</v>
      </c>
      <c r="EV69" s="1022">
        <v>78.821102258989754</v>
      </c>
      <c r="EW69" s="1022">
        <v>78.628810881438056</v>
      </c>
      <c r="EX69" s="1014">
        <v>78.651087297353911</v>
      </c>
      <c r="EY69" s="1014">
        <v>78.643451179360852</v>
      </c>
      <c r="EZ69" s="1014">
        <v>78.700674850106083</v>
      </c>
      <c r="FA69" s="1014">
        <v>78.657623729953642</v>
      </c>
      <c r="FB69" s="966">
        <v>2.8812848515585188E-2</v>
      </c>
      <c r="FC69" s="935"/>
      <c r="FD69" s="783"/>
      <c r="FE69" s="683"/>
      <c r="FF69" s="684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2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8"/>
      <c r="ER70" s="606"/>
      <c r="ES70" s="769"/>
      <c r="ET70" s="769"/>
      <c r="EU70" s="769"/>
      <c r="EV70" s="769"/>
      <c r="EW70" s="769"/>
      <c r="EX70" s="764"/>
      <c r="EY70" s="764"/>
      <c r="EZ70" s="764"/>
      <c r="FA70" s="764"/>
      <c r="FB70" s="289"/>
      <c r="FC70" s="935"/>
      <c r="FD70" s="783"/>
      <c r="FE70" s="683"/>
      <c r="FF70" s="684"/>
      <c r="FK70" s="230"/>
      <c r="FL70" s="230"/>
      <c r="FM70" s="230"/>
      <c r="FN70" s="230"/>
      <c r="FO70" s="230"/>
    </row>
    <row r="71" spans="1:171" x14ac:dyDescent="0.2">
      <c r="A71" s="170"/>
      <c r="B71" s="1125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7">
        <v>13698.988590819245</v>
      </c>
      <c r="ER71" s="393">
        <v>13859.493585760933</v>
      </c>
      <c r="ES71" s="793">
        <v>13892.106587537903</v>
      </c>
      <c r="ET71" s="793">
        <v>13918.708647699705</v>
      </c>
      <c r="EU71" s="793">
        <v>13919.805713965012</v>
      </c>
      <c r="EV71" s="793">
        <v>13891.856923271136</v>
      </c>
      <c r="EW71" s="793">
        <v>13927.526274679291</v>
      </c>
      <c r="EX71" s="362">
        <v>13927.74481309329</v>
      </c>
      <c r="EY71" s="362">
        <v>13928.224795285705</v>
      </c>
      <c r="EZ71" s="362">
        <v>13926.000840478126</v>
      </c>
      <c r="FA71" s="362">
        <v>13935.210317938767</v>
      </c>
      <c r="FB71" s="289">
        <v>7.6840432594763115</v>
      </c>
      <c r="FC71" s="935">
        <v>5.5171629964512504E-2</v>
      </c>
      <c r="FD71" s="783"/>
      <c r="FE71" s="683"/>
      <c r="FF71" s="684"/>
      <c r="FK71" s="230"/>
      <c r="FL71" s="230"/>
      <c r="FM71" s="230"/>
      <c r="FN71" s="230"/>
      <c r="FO71" s="230"/>
    </row>
    <row r="72" spans="1:171" x14ac:dyDescent="0.2">
      <c r="A72" s="170"/>
      <c r="B72" s="1125"/>
      <c r="C72" s="13"/>
      <c r="D72" s="387" t="s">
        <v>157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2">
        <v>94.90036537528141</v>
      </c>
      <c r="EG72" s="1014">
        <v>94.773920626774341</v>
      </c>
      <c r="EH72" s="1026">
        <v>94.616219713256129</v>
      </c>
      <c r="EI72" s="1026">
        <v>94.452880274960009</v>
      </c>
      <c r="EJ72" s="1022">
        <v>94.514061020659838</v>
      </c>
      <c r="EK72" s="1038">
        <v>94.636948209767922</v>
      </c>
      <c r="EL72" s="1022">
        <v>94.681797524858382</v>
      </c>
      <c r="EM72" s="1014">
        <v>94.531947741261163</v>
      </c>
      <c r="EN72" s="1022">
        <v>94.413144970021378</v>
      </c>
      <c r="EO72" s="1014">
        <v>94.413424356512081</v>
      </c>
      <c r="EP72" s="1022">
        <v>94.405545962088283</v>
      </c>
      <c r="EQ72" s="1066">
        <v>94.356047653974173</v>
      </c>
      <c r="ER72" s="1082">
        <v>94.291367652447349</v>
      </c>
      <c r="ES72" s="1022">
        <v>94.195499369036952</v>
      </c>
      <c r="ET72" s="1022">
        <v>94.212441632140724</v>
      </c>
      <c r="EU72" s="1022">
        <v>94.197620766229733</v>
      </c>
      <c r="EV72" s="1022">
        <v>94.185999892883814</v>
      </c>
      <c r="EW72" s="1022">
        <v>94.158617935213485</v>
      </c>
      <c r="EX72" s="1014">
        <v>94.161958818092216</v>
      </c>
      <c r="EY72" s="1014">
        <v>94.162507890551353</v>
      </c>
      <c r="EZ72" s="1014">
        <v>94.139401202433831</v>
      </c>
      <c r="FA72" s="1014">
        <v>94.13790876799095</v>
      </c>
      <c r="FB72" s="155">
        <v>-2.0709167222534575E-2</v>
      </c>
      <c r="FC72" s="935"/>
      <c r="FD72" s="783"/>
      <c r="FE72" s="683"/>
      <c r="FF72" s="684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2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7"/>
      <c r="ER73" s="608"/>
      <c r="ES73" s="765"/>
      <c r="ET73" s="765"/>
      <c r="EU73" s="765"/>
      <c r="EV73" s="765"/>
      <c r="EW73" s="765"/>
      <c r="EX73" s="571"/>
      <c r="EY73" s="571"/>
      <c r="EZ73" s="571"/>
      <c r="FA73" s="571"/>
      <c r="FB73" s="289"/>
      <c r="FC73" s="935"/>
      <c r="FD73" s="783"/>
      <c r="FE73" s="683"/>
      <c r="FF73" s="684"/>
      <c r="FK73" s="230"/>
      <c r="FL73" s="230"/>
      <c r="FM73" s="230"/>
      <c r="FN73" s="230"/>
      <c r="FO73" s="230"/>
    </row>
    <row r="74" spans="1:171" x14ac:dyDescent="0.2">
      <c r="A74" s="170"/>
      <c r="B74" s="1125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7">
        <v>971.5306788163266</v>
      </c>
      <c r="ER74" s="393">
        <v>970.76605741836738</v>
      </c>
      <c r="ES74" s="793">
        <v>979.19501008600571</v>
      </c>
      <c r="ET74" s="793">
        <v>974.06753918769471</v>
      </c>
      <c r="EU74" s="793">
        <v>972.43663240781143</v>
      </c>
      <c r="EV74" s="793">
        <v>968.78031246174726</v>
      </c>
      <c r="EW74" s="793">
        <v>975.04352262938585</v>
      </c>
      <c r="EX74" s="362">
        <v>975.40149919644125</v>
      </c>
      <c r="EY74" s="362">
        <v>976.22765465854036</v>
      </c>
      <c r="EZ74" s="362">
        <v>975.0614810011059</v>
      </c>
      <c r="FA74" s="362">
        <v>967.02069461189319</v>
      </c>
      <c r="FB74" s="289">
        <v>-8.0228280174926567</v>
      </c>
      <c r="FC74" s="935">
        <v>-0.8228174262270479</v>
      </c>
      <c r="FD74" s="783"/>
      <c r="FE74" s="683"/>
      <c r="FF74" s="684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25"/>
      <c r="C75" s="13"/>
      <c r="D75" s="387" t="s">
        <v>157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2">
        <v>78.101935628665103</v>
      </c>
      <c r="EG75" s="1014">
        <v>78.601930587801277</v>
      </c>
      <c r="EH75" s="1026">
        <v>78.762716115594458</v>
      </c>
      <c r="EI75" s="1026">
        <v>78.539659434508025</v>
      </c>
      <c r="EJ75" s="1022">
        <v>77.826197874531601</v>
      </c>
      <c r="EK75" s="1038">
        <v>78.133445541322672</v>
      </c>
      <c r="EL75" s="1022">
        <v>79.754461068624749</v>
      </c>
      <c r="EM75" s="1014">
        <v>80.313382026555473</v>
      </c>
      <c r="EN75" s="1022">
        <v>80.567264480416142</v>
      </c>
      <c r="EO75" s="1014">
        <v>81.224656484417068</v>
      </c>
      <c r="EP75" s="1022">
        <v>80.962285409328345</v>
      </c>
      <c r="EQ75" s="1066">
        <v>76.770438281914593</v>
      </c>
      <c r="ER75" s="1082">
        <v>77.020815786316845</v>
      </c>
      <c r="ES75" s="1022">
        <v>77.197341917800415</v>
      </c>
      <c r="ET75" s="1022">
        <v>77.054550380144178</v>
      </c>
      <c r="EU75" s="1022">
        <v>77.097987515242409</v>
      </c>
      <c r="EV75" s="1022">
        <v>77.067900896128748</v>
      </c>
      <c r="EW75" s="1022">
        <v>77.231917209122841</v>
      </c>
      <c r="EX75" s="1014">
        <v>77.239682031678697</v>
      </c>
      <c r="EY75" s="1014">
        <v>77.23410839813603</v>
      </c>
      <c r="EZ75" s="1014">
        <v>77.294520367453472</v>
      </c>
      <c r="FA75" s="1014">
        <v>77.019118326931718</v>
      </c>
      <c r="FB75" s="813">
        <v>-0.21279888219112308</v>
      </c>
      <c r="FC75" s="935"/>
      <c r="FD75" s="783"/>
      <c r="FE75" s="683"/>
      <c r="FF75" s="684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2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9"/>
      <c r="ER76" s="945"/>
      <c r="ES76" s="773"/>
      <c r="ET76" s="773"/>
      <c r="EU76" s="773"/>
      <c r="EV76" s="773"/>
      <c r="EW76" s="773"/>
      <c r="EX76" s="605"/>
      <c r="EY76" s="605"/>
      <c r="EZ76" s="605"/>
      <c r="FA76" s="605"/>
      <c r="FB76" s="605"/>
      <c r="FC76" s="945"/>
      <c r="FD76" s="783"/>
      <c r="FE76" s="683"/>
      <c r="FF76" s="684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2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7">
        <v>3441.0840995876097</v>
      </c>
      <c r="ER77" s="393">
        <v>3386.4103201915336</v>
      </c>
      <c r="ES77" s="793">
        <v>4383.4361779416204</v>
      </c>
      <c r="ET77" s="793">
        <v>4375.5435944802502</v>
      </c>
      <c r="EU77" s="793">
        <v>4250.718991373592</v>
      </c>
      <c r="EV77" s="793">
        <v>4014.8934686111779</v>
      </c>
      <c r="EW77" s="793">
        <v>4040.6720137113816</v>
      </c>
      <c r="EX77" s="362">
        <v>4019.7543172439227</v>
      </c>
      <c r="EY77" s="362">
        <v>3996.9529805247462</v>
      </c>
      <c r="EZ77" s="362">
        <v>4071.8523392220582</v>
      </c>
      <c r="FA77" s="362">
        <v>4085.2178150984078</v>
      </c>
      <c r="FB77" s="289">
        <v>44.545801387026131</v>
      </c>
      <c r="FC77" s="935">
        <v>1.1024354670675323</v>
      </c>
      <c r="FD77" s="783"/>
      <c r="FE77" s="681"/>
      <c r="FF77" s="684"/>
      <c r="FK77" s="230"/>
      <c r="FL77" s="230"/>
      <c r="FM77" s="230"/>
      <c r="FN77" s="230"/>
      <c r="FO77" s="230"/>
    </row>
    <row r="78" spans="1:171" x14ac:dyDescent="0.2">
      <c r="A78" s="170"/>
      <c r="B78" s="112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7">
        <v>1700.3278764064139</v>
      </c>
      <c r="ER78" s="393">
        <v>1690.3077056702625</v>
      </c>
      <c r="ES78" s="793">
        <v>2540.1781621813411</v>
      </c>
      <c r="ET78" s="793">
        <v>2588.7324348405245</v>
      </c>
      <c r="EU78" s="793">
        <v>2468.4629975276966</v>
      </c>
      <c r="EV78" s="793">
        <v>2221.0702729967929</v>
      </c>
      <c r="EW78" s="793">
        <v>2223.6470195871721</v>
      </c>
      <c r="EX78" s="362">
        <v>2212.0558549134103</v>
      </c>
      <c r="EY78" s="362">
        <v>2191.175462136443</v>
      </c>
      <c r="EZ78" s="362">
        <v>2267.556252609329</v>
      </c>
      <c r="FA78" s="362">
        <v>2279.7917637962096</v>
      </c>
      <c r="FB78" s="289">
        <v>56.144744209037526</v>
      </c>
      <c r="FC78" s="935">
        <v>2.5248946309590536</v>
      </c>
      <c r="FD78" s="783"/>
      <c r="FE78" s="516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2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7">
        <v>490.405604212828</v>
      </c>
      <c r="ER79" s="393">
        <v>475.54743119241994</v>
      </c>
      <c r="ES79" s="793">
        <v>514.20965568804672</v>
      </c>
      <c r="ET79" s="793">
        <v>517.24437711224482</v>
      </c>
      <c r="EU79" s="793">
        <v>527.01612154956263</v>
      </c>
      <c r="EV79" s="793">
        <v>521.78318011370254</v>
      </c>
      <c r="EW79" s="793">
        <v>509.52948310641398</v>
      </c>
      <c r="EX79" s="362">
        <v>510.5065896370262</v>
      </c>
      <c r="EY79" s="362">
        <v>514.70493450145761</v>
      </c>
      <c r="EZ79" s="362">
        <v>514.70508491690975</v>
      </c>
      <c r="FA79" s="362">
        <v>514.70882103644317</v>
      </c>
      <c r="FB79" s="289">
        <v>5.1793379300291917</v>
      </c>
      <c r="FC79" s="935">
        <v>1.0164942563191186</v>
      </c>
      <c r="FD79" s="783"/>
      <c r="FE79" s="516"/>
      <c r="FF79" s="538"/>
      <c r="FK79" s="230"/>
      <c r="FL79" s="230"/>
      <c r="FM79" s="230"/>
      <c r="FN79" s="230"/>
      <c r="FO79" s="230"/>
    </row>
    <row r="80" spans="1:171" ht="15" x14ac:dyDescent="0.25">
      <c r="A80" s="170"/>
      <c r="B80" s="112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7">
        <v>831.93554089836744</v>
      </c>
      <c r="ER80" s="393">
        <v>801.15163088885117</v>
      </c>
      <c r="ES80" s="793">
        <v>905.92536241223308</v>
      </c>
      <c r="ET80" s="793">
        <v>845.59562743748108</v>
      </c>
      <c r="EU80" s="793">
        <v>828.74770976633226</v>
      </c>
      <c r="EV80" s="793">
        <v>846.22885861068244</v>
      </c>
      <c r="EW80" s="793">
        <v>882.59123233779587</v>
      </c>
      <c r="EX80" s="362">
        <v>871.07828500348683</v>
      </c>
      <c r="EY80" s="362">
        <v>863.52868730684554</v>
      </c>
      <c r="EZ80" s="362">
        <v>862.0436116858192</v>
      </c>
      <c r="FA80" s="362">
        <v>863.16475897575481</v>
      </c>
      <c r="FB80" s="289">
        <v>-19.426473362041065</v>
      </c>
      <c r="FC80" s="935">
        <v>-2.2010725520787786</v>
      </c>
      <c r="FD80" s="783"/>
      <c r="FE80" s="516"/>
      <c r="FF80" s="538"/>
      <c r="FK80" s="230"/>
      <c r="FL80" s="230"/>
      <c r="FM80" s="230"/>
      <c r="FN80" s="230"/>
      <c r="FO80" s="230"/>
    </row>
    <row r="81" spans="1:171" ht="15" x14ac:dyDescent="0.25">
      <c r="A81" s="170"/>
      <c r="B81" s="112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7">
        <v>418.41507806999999</v>
      </c>
      <c r="ER81" s="393">
        <v>419.40355243999994</v>
      </c>
      <c r="ES81" s="793">
        <v>423.12299765999995</v>
      </c>
      <c r="ET81" s="793">
        <v>423.97115509000014</v>
      </c>
      <c r="EU81" s="793">
        <v>426.49216252999997</v>
      </c>
      <c r="EV81" s="793">
        <v>425.81115688999995</v>
      </c>
      <c r="EW81" s="793">
        <v>424.90427868000006</v>
      </c>
      <c r="EX81" s="362">
        <v>426.11358768999997</v>
      </c>
      <c r="EY81" s="362">
        <v>427.54389658000008</v>
      </c>
      <c r="EZ81" s="362">
        <v>427.54739001000007</v>
      </c>
      <c r="FA81" s="362">
        <v>427.55247129000003</v>
      </c>
      <c r="FB81" s="289">
        <v>2.6481926099999669</v>
      </c>
      <c r="FC81" s="935">
        <v>0.62324451479443654</v>
      </c>
      <c r="FD81" s="783"/>
      <c r="FE81" s="516"/>
      <c r="FF81" s="538"/>
      <c r="FK81" s="230"/>
      <c r="FL81" s="230"/>
      <c r="FM81" s="230"/>
      <c r="FN81" s="230"/>
      <c r="FO81" s="230"/>
    </row>
    <row r="82" spans="1:171" ht="15" x14ac:dyDescent="0.25">
      <c r="A82" s="170"/>
      <c r="B82" s="1125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7">
        <v>1301.5225342606002</v>
      </c>
      <c r="ER82" s="393">
        <v>1273.750019865304</v>
      </c>
      <c r="ES82" s="793">
        <v>2177.484312703999</v>
      </c>
      <c r="ET82" s="793">
        <v>2103.8364490968711</v>
      </c>
      <c r="EU82" s="793">
        <v>1955.5459486600816</v>
      </c>
      <c r="EV82" s="793">
        <v>1731.4483701655254</v>
      </c>
      <c r="EW82" s="793">
        <v>1790.4484556748155</v>
      </c>
      <c r="EX82" s="362">
        <v>1768.503881403688</v>
      </c>
      <c r="EY82" s="362">
        <v>1744.200503128269</v>
      </c>
      <c r="EZ82" s="362">
        <v>1815.72516017723</v>
      </c>
      <c r="FA82" s="362">
        <v>1830.5421861730847</v>
      </c>
      <c r="FB82" s="289">
        <v>40.093730498269224</v>
      </c>
      <c r="FC82" s="935">
        <v>2.2393121885856244</v>
      </c>
      <c r="FD82" s="783"/>
      <c r="FE82" s="516"/>
      <c r="FF82" s="538"/>
      <c r="FK82" s="230"/>
      <c r="FL82" s="230"/>
      <c r="FM82" s="230"/>
      <c r="FN82" s="230"/>
      <c r="FO82" s="230"/>
    </row>
    <row r="83" spans="1:171" x14ac:dyDescent="0.2">
      <c r="A83" s="170"/>
      <c r="B83" s="112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7">
        <v>866.29291831223293</v>
      </c>
      <c r="ER83" s="393">
        <v>871.03631355645268</v>
      </c>
      <c r="ES83" s="793">
        <v>1672.9647172717659</v>
      </c>
      <c r="ET83" s="793">
        <v>1660.8740073393899</v>
      </c>
      <c r="EU83" s="793">
        <v>1531.7657698037492</v>
      </c>
      <c r="EV83" s="793">
        <v>1288.8075004248431</v>
      </c>
      <c r="EW83" s="793">
        <v>1312.6187267070195</v>
      </c>
      <c r="EX83" s="362">
        <v>1302.4033790802011</v>
      </c>
      <c r="EY83" s="362">
        <v>1284.3921791614234</v>
      </c>
      <c r="EZ83" s="362">
        <v>1357.475612931411</v>
      </c>
      <c r="FA83" s="362">
        <v>1370.43589366733</v>
      </c>
      <c r="FB83" s="289">
        <v>57.817166960310487</v>
      </c>
      <c r="FC83" s="935">
        <v>4.4047190386622797</v>
      </c>
      <c r="FD83" s="783"/>
      <c r="FE83" s="516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25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7">
        <v>435.22961594836733</v>
      </c>
      <c r="ER84" s="393">
        <v>402.71370630885133</v>
      </c>
      <c r="ES84" s="793">
        <v>504.51959543223307</v>
      </c>
      <c r="ET84" s="793">
        <v>442.96244175748103</v>
      </c>
      <c r="EU84" s="793">
        <v>423.78017885633238</v>
      </c>
      <c r="EV84" s="793">
        <v>442.64086974068238</v>
      </c>
      <c r="EW84" s="793">
        <v>477.82972896779597</v>
      </c>
      <c r="EX84" s="362">
        <v>466.10050232348692</v>
      </c>
      <c r="EY84" s="362">
        <v>459.80832396684565</v>
      </c>
      <c r="EZ84" s="362">
        <v>458.24954724581914</v>
      </c>
      <c r="FA84" s="362">
        <v>460.10629250575482</v>
      </c>
      <c r="FB84" s="289">
        <v>-17.72343646204115</v>
      </c>
      <c r="FC84" s="935">
        <v>-3.709153153849841</v>
      </c>
      <c r="FD84" s="783"/>
      <c r="FE84" s="516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25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5"/>
      <c r="EH85" s="1027"/>
      <c r="EI85" s="1027"/>
      <c r="EJ85" s="699"/>
      <c r="EK85" s="1039"/>
      <c r="EL85" s="699"/>
      <c r="EM85" s="1015"/>
      <c r="EN85" s="699"/>
      <c r="EO85" s="1015"/>
      <c r="EP85" s="699"/>
      <c r="EQ85" s="1070"/>
      <c r="ER85" s="1083"/>
      <c r="ES85" s="699"/>
      <c r="ET85" s="699"/>
      <c r="EU85" s="699"/>
      <c r="EV85" s="699"/>
      <c r="EW85" s="699"/>
      <c r="EX85" s="1015"/>
      <c r="EY85" s="1015"/>
      <c r="EZ85" s="1015"/>
      <c r="FA85" s="1015"/>
      <c r="FB85" s="289">
        <v>0</v>
      </c>
      <c r="FC85" s="935" t="e">
        <v>#DIV/0!</v>
      </c>
      <c r="FD85" s="783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25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7">
        <v>27673.634455525964</v>
      </c>
      <c r="ER86" s="393">
        <v>27877.540965660301</v>
      </c>
      <c r="ES86" s="793">
        <v>27973.6252222478</v>
      </c>
      <c r="ET86" s="793">
        <v>27841.556446717172</v>
      </c>
      <c r="EU86" s="793">
        <v>27728.77080725944</v>
      </c>
      <c r="EV86" s="793">
        <v>27679.222981901112</v>
      </c>
      <c r="EW86" s="793">
        <v>27716.142348955102</v>
      </c>
      <c r="EX86" s="362">
        <v>27731.976956745144</v>
      </c>
      <c r="EY86" s="362">
        <v>27722.911457498787</v>
      </c>
      <c r="EZ86" s="362">
        <v>27719.631830829701</v>
      </c>
      <c r="FA86" s="362">
        <v>27712.922771767033</v>
      </c>
      <c r="FB86" s="289">
        <v>-3.2195771880687971</v>
      </c>
      <c r="FC86" s="935">
        <v>-1.1616252895274133E-2</v>
      </c>
      <c r="FD86" s="1088"/>
      <c r="FE86" s="598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25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0"/>
      <c r="EL87" s="779"/>
      <c r="EM87" s="601"/>
      <c r="EN87" s="779"/>
      <c r="EO87" s="601"/>
      <c r="EP87" s="779"/>
      <c r="EQ87" s="1071"/>
      <c r="ER87" s="1084"/>
      <c r="ES87" s="779"/>
      <c r="ET87" s="779"/>
      <c r="EU87" s="779"/>
      <c r="EV87" s="779"/>
      <c r="EW87" s="779"/>
      <c r="EX87" s="601"/>
      <c r="EY87" s="601"/>
      <c r="EZ87" s="601"/>
      <c r="FA87" s="601"/>
      <c r="FB87" s="289">
        <v>0</v>
      </c>
      <c r="FC87" s="926" t="e">
        <v>#REF!</v>
      </c>
      <c r="FD87" s="783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25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3">
        <v>98.670092434678452</v>
      </c>
      <c r="EG88" s="1017">
        <v>98.699859417860395</v>
      </c>
      <c r="EH88" s="1028">
        <v>98.713736356955195</v>
      </c>
      <c r="EI88" s="1028">
        <v>98.725172001402598</v>
      </c>
      <c r="EJ88" s="1023">
        <v>98.738275279110894</v>
      </c>
      <c r="EK88" s="1041">
        <v>98.746276602598797</v>
      </c>
      <c r="EL88" s="1023">
        <v>98.763962168294597</v>
      </c>
      <c r="EM88" s="1017">
        <v>98.772398741966398</v>
      </c>
      <c r="EN88" s="1023">
        <v>98.786653481826718</v>
      </c>
      <c r="EO88" s="1017">
        <v>98.793214565820904</v>
      </c>
      <c r="EP88" s="1023">
        <v>98.792564177621102</v>
      </c>
      <c r="EQ88" s="1072">
        <v>98.809901414037995</v>
      </c>
      <c r="ER88" s="1041">
        <v>98.825279182144897</v>
      </c>
      <c r="ES88" s="1023">
        <v>98.867857714465501</v>
      </c>
      <c r="ET88" s="1023">
        <v>98.866264151150347</v>
      </c>
      <c r="EU88" s="1023">
        <v>98.867665390113487</v>
      </c>
      <c r="EV88" s="1023">
        <v>98.869996960147105</v>
      </c>
      <c r="EW88" s="1023">
        <v>98.8736628139891</v>
      </c>
      <c r="EX88" s="1017">
        <v>98.873724038997111</v>
      </c>
      <c r="EY88" s="1017">
        <v>98.873591835065227</v>
      </c>
      <c r="EZ88" s="1017">
        <v>98.873270568316357</v>
      </c>
      <c r="FA88" s="1017">
        <v>98.873259426815238</v>
      </c>
      <c r="FB88" s="1107"/>
      <c r="FC88" s="952"/>
      <c r="FD88" s="783"/>
      <c r="FE88" s="682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3"/>
      <c r="ER89" s="316"/>
      <c r="ES89" s="743"/>
      <c r="ET89" s="743"/>
      <c r="EU89" s="743"/>
      <c r="EV89" s="743"/>
      <c r="EW89" s="743"/>
      <c r="EX89" s="266"/>
      <c r="EY89" s="266"/>
      <c r="EZ89" s="266"/>
      <c r="FA89" s="266"/>
      <c r="FB89" s="929"/>
      <c r="FC89" s="930"/>
      <c r="FD89" s="783"/>
      <c r="FE89" s="683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786">
        <v>6.96</v>
      </c>
      <c r="EW90" s="786">
        <v>6.96</v>
      </c>
      <c r="EX90" s="603">
        <v>6.96</v>
      </c>
      <c r="EY90" s="603">
        <v>6.96</v>
      </c>
      <c r="EZ90" s="603">
        <v>6.96</v>
      </c>
      <c r="FA90" s="603">
        <v>6.96</v>
      </c>
      <c r="FB90" s="289"/>
      <c r="FC90" s="935"/>
      <c r="FD90" s="783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4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786">
        <v>6.86</v>
      </c>
      <c r="EW91" s="786">
        <v>6.86</v>
      </c>
      <c r="EX91" s="603">
        <v>6.86</v>
      </c>
      <c r="EY91" s="603">
        <v>6.86</v>
      </c>
      <c r="EZ91" s="603">
        <v>6.86</v>
      </c>
      <c r="FA91" s="603">
        <v>6.86</v>
      </c>
      <c r="FB91" s="289"/>
      <c r="FC91" s="935"/>
      <c r="FD91" s="783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4">
        <v>6.9556205864483953</v>
      </c>
      <c r="ER92" s="609">
        <v>6.962548398944671</v>
      </c>
      <c r="ES92" s="786">
        <v>6.9652077082824846</v>
      </c>
      <c r="ET92" s="786">
        <v>6.9639153061077845</v>
      </c>
      <c r="EU92" s="786">
        <v>6.9607682877994037</v>
      </c>
      <c r="EV92" s="786">
        <v>6.9670118536735348</v>
      </c>
      <c r="EW92" s="786">
        <v>6.9566002938424027</v>
      </c>
      <c r="EX92" s="603">
        <v>6.9636920389533064</v>
      </c>
      <c r="EY92" s="603">
        <v>6.9598905212915412</v>
      </c>
      <c r="EZ92" s="603">
        <v>6.9668556044325536</v>
      </c>
      <c r="FA92" s="603">
        <v>6.9668556044325536</v>
      </c>
      <c r="FB92" s="966">
        <v>1.0255310590150835E-2</v>
      </c>
      <c r="FC92" s="935">
        <v>0.14741842504920497</v>
      </c>
      <c r="FD92" s="783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9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4">
        <v>57.498908853318582</v>
      </c>
      <c r="ER93" s="609">
        <v>59.167006786443771</v>
      </c>
      <c r="ES93" s="609">
        <v>60.586096487210305</v>
      </c>
      <c r="ET93" s="1099"/>
      <c r="EU93" s="1099"/>
      <c r="EV93" s="1099"/>
      <c r="EW93" s="1099"/>
      <c r="EX93" s="1020"/>
      <c r="EY93" s="1020"/>
      <c r="EZ93" s="1020"/>
      <c r="FA93" s="1020"/>
      <c r="FB93" s="971"/>
      <c r="FC93" s="935"/>
      <c r="FD93" s="783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4">
        <v>2.3590499999999999</v>
      </c>
      <c r="ER94" s="609">
        <v>2.3597800000000002</v>
      </c>
      <c r="ES94" s="786">
        <v>2.3585099999999999</v>
      </c>
      <c r="ET94" s="786">
        <v>2.3579500000000002</v>
      </c>
      <c r="EU94" s="786">
        <v>2.3580100000000002</v>
      </c>
      <c r="EV94" s="786">
        <v>2.35825</v>
      </c>
      <c r="EW94" s="786">
        <v>2.3585699999999998</v>
      </c>
      <c r="EX94" s="603">
        <v>2.3586999999999998</v>
      </c>
      <c r="EY94" s="603">
        <v>2.3587500000000001</v>
      </c>
      <c r="EZ94" s="603">
        <v>2.3588</v>
      </c>
      <c r="FA94" s="603">
        <v>2.3588499999999999</v>
      </c>
      <c r="FB94" s="1005">
        <v>2.8000000000005798E-4</v>
      </c>
      <c r="FC94" s="935">
        <v>1.1871600164508918E-2</v>
      </c>
      <c r="FD94" s="783"/>
      <c r="FE94" s="516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6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5">
        <v>2.3590800000000001</v>
      </c>
      <c r="ER95" s="1085">
        <v>2.3597800000000002</v>
      </c>
      <c r="ES95" s="666">
        <v>2.3585099999999999</v>
      </c>
      <c r="ET95" s="1100"/>
      <c r="EU95" s="1100"/>
      <c r="EV95" s="1100"/>
      <c r="EW95" s="1100"/>
      <c r="EX95" s="1055"/>
      <c r="EY95" s="1055"/>
      <c r="EZ95" s="1055"/>
      <c r="FA95" s="1055"/>
      <c r="FB95" s="829"/>
      <c r="FC95" s="932"/>
      <c r="FD95" s="783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6"/>
      <c r="ER96" s="1086"/>
      <c r="ES96" s="776"/>
      <c r="ET96" s="776"/>
      <c r="EU96" s="776"/>
      <c r="EV96" s="776"/>
      <c r="EW96" s="776"/>
      <c r="EX96" s="654"/>
      <c r="EY96" s="654"/>
      <c r="EZ96" s="654"/>
      <c r="FA96" s="654"/>
      <c r="FB96" s="929"/>
      <c r="FC96" s="930"/>
      <c r="FD96" s="783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24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2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7">
        <v>520.17161535567936</v>
      </c>
      <c r="ER97" s="1087">
        <v>502.60025596428949</v>
      </c>
      <c r="ES97" s="825">
        <v>540.66426494794166</v>
      </c>
      <c r="ET97" s="825">
        <v>542.96934464947014</v>
      </c>
      <c r="EU97" s="825">
        <v>552.7232353926446</v>
      </c>
      <c r="EV97" s="825">
        <v>547.32556858200689</v>
      </c>
      <c r="EW97" s="825">
        <v>534.78695163532052</v>
      </c>
      <c r="EX97" s="806">
        <v>534.78695163532052</v>
      </c>
      <c r="EY97" s="806">
        <v>534.78695163532052</v>
      </c>
      <c r="EZ97" s="806">
        <v>534.78695163532052</v>
      </c>
      <c r="FA97" s="806">
        <v>539.64695163532099</v>
      </c>
      <c r="FB97" s="289">
        <v>4.8600000000004684</v>
      </c>
      <c r="FC97" s="935">
        <v>0.9087731077093627</v>
      </c>
      <c r="FD97" s="783"/>
      <c r="FE97" s="516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24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752"/>
      <c r="EW98" s="752"/>
      <c r="EX98" s="317"/>
      <c r="EY98" s="317"/>
      <c r="EZ98" s="317"/>
      <c r="FA98" s="317"/>
      <c r="FB98" s="459"/>
      <c r="FC98" s="319"/>
      <c r="FD98" s="415"/>
      <c r="FE98" s="224"/>
    </row>
    <row r="99" spans="1:171" ht="12.75" hidden="1" customHeight="1" x14ac:dyDescent="0.2">
      <c r="A99" s="170"/>
      <c r="B99" s="1124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778"/>
      <c r="EW99" s="778"/>
      <c r="EX99" s="318"/>
      <c r="EY99" s="318"/>
      <c r="EZ99" s="318"/>
      <c r="FA99" s="318"/>
      <c r="FB99" s="460"/>
      <c r="FC99" s="848"/>
      <c r="FD99" s="415"/>
      <c r="FE99" s="224"/>
    </row>
    <row r="100" spans="1:171" x14ac:dyDescent="0.2">
      <c r="A100" s="170"/>
      <c r="B100" s="1124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778"/>
      <c r="EU100" s="778"/>
      <c r="EV100" s="778"/>
      <c r="EW100" s="778"/>
      <c r="EX100" s="318"/>
      <c r="EY100" s="318"/>
      <c r="EZ100" s="318"/>
      <c r="FA100" s="318"/>
      <c r="FB100" s="460"/>
      <c r="FC100" s="848"/>
      <c r="FD100" s="415"/>
      <c r="FE100" s="224"/>
    </row>
    <row r="101" spans="1:171" x14ac:dyDescent="0.2">
      <c r="A101" s="170"/>
      <c r="B101" s="1124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778"/>
      <c r="EU101" s="778"/>
      <c r="EV101" s="778"/>
      <c r="EW101" s="778"/>
      <c r="EX101" s="318"/>
      <c r="EY101" s="318"/>
      <c r="EZ101" s="318"/>
      <c r="FA101" s="318"/>
      <c r="FB101" s="460"/>
      <c r="FC101" s="848"/>
      <c r="FD101" s="415"/>
      <c r="FE101" s="224"/>
    </row>
    <row r="102" spans="1:171" x14ac:dyDescent="0.2">
      <c r="A102" s="170"/>
      <c r="B102" s="1124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778"/>
      <c r="EU102" s="778"/>
      <c r="EV102" s="778"/>
      <c r="EW102" s="778"/>
      <c r="EX102" s="318"/>
      <c r="EY102" s="318"/>
      <c r="EZ102" s="318"/>
      <c r="FA102" s="318"/>
      <c r="FB102" s="460"/>
      <c r="FC102" s="848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3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778"/>
      <c r="EU103" s="778"/>
      <c r="EV103" s="778"/>
      <c r="EW103" s="778"/>
      <c r="EX103" s="318"/>
      <c r="EY103" s="318"/>
      <c r="EZ103" s="318"/>
      <c r="FA103" s="318"/>
      <c r="FB103" s="460"/>
      <c r="FC103" s="848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281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3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778"/>
      <c r="EU104" s="778"/>
      <c r="EV104" s="778"/>
      <c r="EW104" s="778"/>
      <c r="EX104" s="318"/>
      <c r="EY104" s="318"/>
      <c r="EZ104" s="318"/>
      <c r="FA104" s="318"/>
      <c r="FB104" s="460"/>
      <c r="FC104" s="848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3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778"/>
      <c r="EU105" s="778"/>
      <c r="EV105" s="778"/>
      <c r="EW105" s="778"/>
      <c r="EX105" s="318"/>
      <c r="EY105" s="318"/>
      <c r="EZ105" s="318"/>
      <c r="FA105" s="318"/>
      <c r="FB105" s="460"/>
      <c r="FC105" s="848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282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3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778"/>
      <c r="EU106" s="778"/>
      <c r="EV106" s="778"/>
      <c r="EW106" s="778"/>
      <c r="EX106" s="318"/>
      <c r="EY106" s="318"/>
      <c r="EZ106" s="318"/>
      <c r="FA106" s="318"/>
      <c r="FB106" s="852"/>
      <c r="FC106" s="853"/>
      <c r="FD106" s="415"/>
      <c r="FE106" s="224"/>
    </row>
    <row r="107" spans="1:171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752"/>
      <c r="EW107" s="752"/>
      <c r="EX107" s="317"/>
      <c r="EY107" s="317"/>
      <c r="EZ107" s="317"/>
      <c r="FA107" s="317"/>
      <c r="FB107" s="461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770">
        <v>2</v>
      </c>
      <c r="EW108" s="770">
        <v>2</v>
      </c>
      <c r="EX108" s="572">
        <v>2</v>
      </c>
      <c r="EY108" s="572">
        <v>2</v>
      </c>
      <c r="EZ108" s="572">
        <v>2</v>
      </c>
      <c r="FA108" s="572">
        <v>2</v>
      </c>
      <c r="FB108" s="289"/>
      <c r="FC108" s="831"/>
      <c r="FD108" s="415"/>
      <c r="FE108" s="224"/>
    </row>
    <row r="109" spans="1:171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3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593">
        <v>4</v>
      </c>
      <c r="EW109" s="593">
        <v>4</v>
      </c>
      <c r="EX109" s="881">
        <v>4</v>
      </c>
      <c r="EY109" s="881">
        <v>4</v>
      </c>
      <c r="EZ109" s="881">
        <v>4</v>
      </c>
      <c r="FA109" s="881">
        <v>4</v>
      </c>
      <c r="FB109" s="830"/>
      <c r="FC109" s="832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17"/>
      <c r="FC111" s="1117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568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567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567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567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567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275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1" customFormat="1" ht="13.5" customHeight="1" x14ac:dyDescent="0.25">
      <c r="A124" s="792"/>
      <c r="C124" s="6"/>
      <c r="D124" s="1" t="s">
        <v>276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277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1" customFormat="1" ht="13.5" customHeight="1" x14ac:dyDescent="0.25">
      <c r="A130" s="792"/>
      <c r="C130" s="6"/>
      <c r="D130" s="1" t="s">
        <v>276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3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FB3:FC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EX3:FA3"/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S176"/>
  <sheetViews>
    <sheetView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3" width="8.5703125" style="801" customWidth="1"/>
    <col min="154" max="157" width="8.85546875" style="801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856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27" t="str">
        <f>+entero!D3</f>
        <v>V   A   R   I   A   B   L   E   S     b/</v>
      </c>
      <c r="E4" s="1129" t="str">
        <f>+entero!E3</f>
        <v>2008                          A  fines de Dic*</v>
      </c>
      <c r="F4" s="1129" t="str">
        <f>+entero!F3</f>
        <v>2009                          A  fines de Ene*</v>
      </c>
      <c r="G4" s="1129" t="str">
        <f>+entero!G3</f>
        <v>2009                          A  fines de Feb*</v>
      </c>
      <c r="H4" s="1129" t="str">
        <f>+entero!H3</f>
        <v>2009                          A  fines de Mar*</v>
      </c>
      <c r="I4" s="1129" t="str">
        <f>+entero!I3</f>
        <v>2009                          A  fines de adr*</v>
      </c>
      <c r="J4" s="1129" t="str">
        <f>+entero!J3</f>
        <v>2009                          A  fines de May*</v>
      </c>
      <c r="K4" s="1129" t="str">
        <f>+entero!K3</f>
        <v>2009                          A  fines de Jun*</v>
      </c>
      <c r="L4" s="1129" t="str">
        <f>+entero!L3</f>
        <v>2009                          A  fines de Jul*</v>
      </c>
      <c r="M4" s="1129" t="str">
        <f>+entero!M3</f>
        <v>2009                          A  fines de Ago*</v>
      </c>
      <c r="N4" s="1129" t="str">
        <f>+entero!N3</f>
        <v>2009                          A  fines de Sep*</v>
      </c>
      <c r="O4" s="1129" t="str">
        <f>+entero!O3</f>
        <v>2009                          A  fines de Oct*</v>
      </c>
      <c r="P4" s="1129" t="str">
        <f>+entero!P3</f>
        <v>2009                          A  fines de Nov*</v>
      </c>
      <c r="Q4" s="1129" t="str">
        <f>+entero!Q3</f>
        <v>2009                          A  fines de Dic*</v>
      </c>
      <c r="R4" s="1129" t="str">
        <f>+entero!R3</f>
        <v>2010                          A  fines de Ene*</v>
      </c>
      <c r="S4" s="1129" t="str">
        <f>+entero!S3</f>
        <v>2010                          A  fines de Feb*</v>
      </c>
      <c r="T4" s="1129" t="str">
        <f>+entero!T3</f>
        <v>2010                          A  fines de Mar*</v>
      </c>
      <c r="U4" s="1129" t="str">
        <f>+entero!U3</f>
        <v>2010                          A  fines de adr*</v>
      </c>
      <c r="V4" s="1129" t="str">
        <f>+entero!V3</f>
        <v>2010                          A  fines de May*</v>
      </c>
      <c r="W4" s="1129" t="str">
        <f>+entero!W3</f>
        <v>2010                          A  fines de Jun*</v>
      </c>
      <c r="X4" s="1129" t="str">
        <f>+entero!X3</f>
        <v>2010                          A  fines de Jul*</v>
      </c>
      <c r="Y4" s="1129" t="str">
        <f>+entero!Y3</f>
        <v>2010                          A  fines de Ago*</v>
      </c>
      <c r="Z4" s="1129" t="str">
        <f>+entero!Z3</f>
        <v>2010                          A  fines de Sep*</v>
      </c>
      <c r="AA4" s="1129" t="str">
        <f>+entero!AA3</f>
        <v>2010                          A  fines de Oct*</v>
      </c>
      <c r="AB4" s="1129" t="str">
        <f>+entero!AB3</f>
        <v>2010                          A  fines de Nov*</v>
      </c>
      <c r="AC4" s="1129" t="str">
        <f>+entero!AC3</f>
        <v>2010                          A  fines de Dic*</v>
      </c>
      <c r="AD4" s="1129" t="str">
        <f>+entero!AD3</f>
        <v>2011                          A  fines de Ene*</v>
      </c>
      <c r="AE4" s="1129" t="str">
        <f>+entero!AE3</f>
        <v>2011                          A  fines de Feb*</v>
      </c>
      <c r="AF4" s="1129" t="str">
        <f>+entero!AF3</f>
        <v>2011                          A  fines de Mar*</v>
      </c>
      <c r="AG4" s="1129" t="str">
        <f>+entero!AG3</f>
        <v>2011                          A  fines de adr*</v>
      </c>
      <c r="AH4" s="1129" t="str">
        <f>+entero!AH3</f>
        <v>2011                          A  fines de May*</v>
      </c>
      <c r="AI4" s="1129" t="str">
        <f>+entero!AI3</f>
        <v>2011                          A  fines de Jun*</v>
      </c>
      <c r="AJ4" s="1129" t="str">
        <f>+entero!AJ3</f>
        <v>2011                          A  fines de Jul*</v>
      </c>
      <c r="AK4" s="1129" t="str">
        <f>+entero!AK3</f>
        <v>2011                          A  fines de Ago*</v>
      </c>
      <c r="AL4" s="1129" t="str">
        <f>+entero!AL3</f>
        <v>2011                          A  fines de Sep*</v>
      </c>
      <c r="AM4" s="1129" t="str">
        <f>+entero!AM3</f>
        <v>2011                          A  fines de Oct*</v>
      </c>
      <c r="AN4" s="1129" t="str">
        <f>+entero!AN3</f>
        <v>2011                          A  fines de Nov*</v>
      </c>
      <c r="AO4" s="1129" t="str">
        <f>+entero!AO3</f>
        <v>2011                          A  fines de Dic*</v>
      </c>
      <c r="AP4" s="1129" t="str">
        <f>+entero!AP3</f>
        <v>2012                          A  fines de Ene*</v>
      </c>
      <c r="AQ4" s="1129" t="str">
        <f>+entero!AQ3</f>
        <v>2012                          A  fines de Feb*</v>
      </c>
      <c r="AR4" s="1129" t="str">
        <f>+entero!AR3</f>
        <v>2012                          A  fines de Mar*</v>
      </c>
      <c r="AS4" s="1129" t="str">
        <f>+entero!AS3</f>
        <v>2012                          A  fines de adr*</v>
      </c>
      <c r="AT4" s="1129" t="str">
        <f>+entero!AT3</f>
        <v>2012                          A  fines de May*</v>
      </c>
      <c r="AU4" s="1129" t="str">
        <f>+entero!AU3</f>
        <v>2012                          A  fines de Jun*</v>
      </c>
      <c r="AV4" s="1129" t="str">
        <f>+entero!AV3</f>
        <v>2012                          A  fines de Jul*</v>
      </c>
      <c r="AW4" s="1129" t="str">
        <f>+entero!AW3</f>
        <v>2012                          A  fines de Ago*</v>
      </c>
      <c r="AX4" s="1129" t="str">
        <f>+entero!AX3</f>
        <v>2012                          A  fines de Sep*</v>
      </c>
      <c r="AY4" s="1129" t="str">
        <f>+entero!AY3</f>
        <v>2012                          A  fines de Oct*</v>
      </c>
      <c r="AZ4" s="1129" t="str">
        <f>+entero!AZ3</f>
        <v>2012                          A  fines de Nov*</v>
      </c>
      <c r="BA4" s="1129" t="str">
        <f>+entero!BA3</f>
        <v>2012                          A  fines de Dic*</v>
      </c>
      <c r="BB4" s="1129" t="str">
        <f>+entero!BB3</f>
        <v>2013                          A  fines de Ene*</v>
      </c>
      <c r="BC4" s="1129" t="str">
        <f>+entero!BC3</f>
        <v>2013                          A  fines de Feb*</v>
      </c>
      <c r="BD4" s="1129" t="str">
        <f>+entero!BD3</f>
        <v>2013                          A  fines de Mar*</v>
      </c>
      <c r="BE4" s="1129" t="str">
        <f>+entero!BE3</f>
        <v>2013                          A  fines de adr*</v>
      </c>
      <c r="BF4" s="1129" t="str">
        <f>+entero!BF3</f>
        <v>2013                          A  fines de May*</v>
      </c>
      <c r="BG4" s="1129" t="str">
        <f>+entero!BG3</f>
        <v>2013                          A  fines de Jun*</v>
      </c>
      <c r="BH4" s="1129" t="str">
        <f>+entero!BH3</f>
        <v>2013                          A  fines de Jul*</v>
      </c>
      <c r="BI4" s="1129" t="str">
        <f>+entero!BI3</f>
        <v>2013                          A  fines de Ago*</v>
      </c>
      <c r="BJ4" s="1129" t="str">
        <f>+entero!BJ3</f>
        <v>2013                          A  fines de Sep*</v>
      </c>
      <c r="BK4" s="1129" t="str">
        <f>+entero!BK3</f>
        <v>2013                          A  fines de Oct*</v>
      </c>
      <c r="BL4" s="1129" t="str">
        <f>+entero!BL3</f>
        <v>2013                          A  fines de Nov*</v>
      </c>
      <c r="BM4" s="1129" t="str">
        <f>+entero!BM3</f>
        <v>2013                          A  fines de Dic*</v>
      </c>
      <c r="BN4" s="1129" t="str">
        <f>+entero!BN3</f>
        <v>2014                          A  fines de Ene*</v>
      </c>
      <c r="BO4" s="1129" t="str">
        <f>+entero!BO3</f>
        <v>2014                          A  fines de Feb*</v>
      </c>
      <c r="BP4" s="1129" t="str">
        <f>+entero!BP3</f>
        <v>2014                          A  fines de Mar*</v>
      </c>
      <c r="BQ4" s="1129" t="str">
        <f>+entero!BQ3</f>
        <v>2014                          A  fines de adr*</v>
      </c>
      <c r="BR4" s="1129" t="str">
        <f>+entero!BR3</f>
        <v>2014                          A  fines de May*</v>
      </c>
      <c r="BS4" s="1129" t="str">
        <f>+entero!BS3</f>
        <v>2014                          A  fines de Jun*</v>
      </c>
      <c r="BT4" s="1129" t="str">
        <f>+entero!BT3</f>
        <v>2014                          A  fines de Jul*</v>
      </c>
      <c r="BU4" s="1129" t="str">
        <f>+entero!BU3</f>
        <v>2014                          A  fines de Ago*</v>
      </c>
      <c r="BV4" s="1129" t="str">
        <f>+entero!BV3</f>
        <v>2014                          A  fines de Sep*</v>
      </c>
      <c r="BW4" s="1129" t="str">
        <f>+entero!BW3</f>
        <v>2014                          A  fines de Oct*</v>
      </c>
      <c r="BX4" s="1129" t="str">
        <f>+entero!BX3</f>
        <v>2014                          A  fines de Nov*</v>
      </c>
      <c r="BY4" s="1129" t="str">
        <f>+entero!BY3</f>
        <v>2014                          A  fines de Dic*</v>
      </c>
      <c r="BZ4" s="1129" t="str">
        <f>+entero!BZ3</f>
        <v>2015                         A  fines de Ene*</v>
      </c>
      <c r="CA4" s="1129" t="str">
        <f>+entero!CA3</f>
        <v>2015                         A  fines de Feb*</v>
      </c>
      <c r="CB4" s="1129" t="str">
        <f>+entero!CB3</f>
        <v>2015                         A  fines de Mar*</v>
      </c>
      <c r="CC4" s="1129" t="str">
        <f>+entero!CC3</f>
        <v xml:space="preserve">2015                         A  fines de adr* </v>
      </c>
      <c r="CD4" s="1129" t="str">
        <f>+entero!CD3</f>
        <v xml:space="preserve">2015                         A  fines de May* </v>
      </c>
      <c r="CE4" s="1129" t="str">
        <f>+entero!CE3</f>
        <v xml:space="preserve">2015                         A  fines de Jun* </v>
      </c>
      <c r="CF4" s="1129" t="str">
        <f>+entero!CF3</f>
        <v xml:space="preserve">2015                         A  fines de Jul* </v>
      </c>
      <c r="CG4" s="1129" t="str">
        <f>+entero!CG3</f>
        <v xml:space="preserve">2015                         A  fines de Ago* </v>
      </c>
      <c r="CH4" s="1129" t="str">
        <f>+entero!CH3</f>
        <v xml:space="preserve">2015                         A  fines de Sep* </v>
      </c>
      <c r="CI4" s="1129" t="str">
        <f>+entero!CI3</f>
        <v xml:space="preserve">2015                         A  fines de Oct* </v>
      </c>
      <c r="CJ4" s="1129" t="str">
        <f>+entero!CJ3</f>
        <v xml:space="preserve">2015                         A  fines de Nov* </v>
      </c>
      <c r="CK4" s="1129" t="str">
        <f>+entero!CK3</f>
        <v xml:space="preserve">2015                         A  fines de Dic* </v>
      </c>
      <c r="CL4" s="1129" t="str">
        <f>+entero!CL3</f>
        <v xml:space="preserve">2016                         A  fines de Ene* </v>
      </c>
      <c r="CM4" s="1129" t="str">
        <f>+entero!CM3</f>
        <v xml:space="preserve">2016                         A  fines de Feb* </v>
      </c>
      <c r="CN4" s="1129" t="str">
        <f>+entero!CN3</f>
        <v xml:space="preserve">2016                         A  fines de Mar* </v>
      </c>
      <c r="CO4" s="1129" t="str">
        <f>+entero!CO3</f>
        <v xml:space="preserve">2016                         A  fines de adr* </v>
      </c>
      <c r="CP4" s="1129" t="str">
        <f>+entero!CP3</f>
        <v xml:space="preserve">2016                         A  fines de May* </v>
      </c>
      <c r="CQ4" s="1129" t="str">
        <f>+entero!CQ3</f>
        <v xml:space="preserve">2016                         A  fines de Jun* </v>
      </c>
      <c r="CR4" s="1129" t="str">
        <f>+entero!CR3</f>
        <v xml:space="preserve">2016                         A  fines de Jul* </v>
      </c>
      <c r="CS4" s="1129" t="str">
        <f>+entero!CS3</f>
        <v xml:space="preserve">2016                         A  fines de Ago* </v>
      </c>
      <c r="CT4" s="1129" t="str">
        <f>+entero!CT3</f>
        <v xml:space="preserve">2016                         A  fines de Sep* </v>
      </c>
      <c r="CU4" s="1129" t="str">
        <f>+entero!CU3</f>
        <v xml:space="preserve">2016                         A  fines de Oct* </v>
      </c>
      <c r="CV4" s="1129" t="str">
        <f>+entero!CV3</f>
        <v xml:space="preserve">2016                         A  fines de Nov* </v>
      </c>
      <c r="CW4" s="1129" t="str">
        <f>+entero!CW3</f>
        <v>2016                         A  fines de Dic* 15</v>
      </c>
      <c r="CX4" s="1129" t="str">
        <f>+entero!CX3</f>
        <v xml:space="preserve">2017                         A  fines de Ene* </v>
      </c>
      <c r="CY4" s="1129" t="str">
        <f>+entero!CY3</f>
        <v xml:space="preserve">2017                         A  fines de Feb* </v>
      </c>
      <c r="CZ4" s="1129" t="str">
        <f>+entero!CZ3</f>
        <v xml:space="preserve">2017                         A  fines de Mar* </v>
      </c>
      <c r="DA4" s="1129" t="str">
        <f>+entero!DA3</f>
        <v xml:space="preserve">2017                         A  fines de Abr* </v>
      </c>
      <c r="DB4" s="1129" t="str">
        <f>+entero!DB3</f>
        <v xml:space="preserve">2017                         A  fines de May* </v>
      </c>
      <c r="DC4" s="1129" t="str">
        <f>+entero!DC3</f>
        <v xml:space="preserve">2017                         A  fines de Jun* </v>
      </c>
      <c r="DD4" s="1129" t="str">
        <f>+entero!DD3</f>
        <v xml:space="preserve">2017                         A  fines de Jul* </v>
      </c>
      <c r="DE4" s="1129" t="str">
        <f>+entero!DE3</f>
        <v xml:space="preserve">2017                         A  fines de Ago* </v>
      </c>
      <c r="DF4" s="1129" t="str">
        <f>+entero!DF3</f>
        <v xml:space="preserve">2017                         A  fines de Sep* </v>
      </c>
      <c r="DG4" s="1129" t="str">
        <f>+entero!DG3</f>
        <v xml:space="preserve">2017                         A  fines de Oct* </v>
      </c>
      <c r="DH4" s="1118" t="s">
        <v>217</v>
      </c>
      <c r="DI4" s="1118" t="str">
        <f>+entero!DI3</f>
        <v>2017
A fines de Dic</v>
      </c>
      <c r="DJ4" s="1118" t="str">
        <f>+entero!DJ3</f>
        <v>2018
A fines de Ene</v>
      </c>
      <c r="DK4" s="1118" t="str">
        <f>+entero!DK3</f>
        <v>2018
A fines de Feb</v>
      </c>
      <c r="DL4" s="1118" t="str">
        <f>+entero!DL3</f>
        <v>2018
A fines de Mar</v>
      </c>
      <c r="DM4" s="1118" t="str">
        <f>+entero!DM3</f>
        <v>2018
A fines de Abr</v>
      </c>
      <c r="DN4" s="1118" t="str">
        <f>+entero!DN3</f>
        <v>2018
A fines de May</v>
      </c>
      <c r="DO4" s="1118" t="str">
        <f>+entero!DO3</f>
        <v>2018
A fines de Jun</v>
      </c>
      <c r="DP4" s="1118" t="str">
        <f>+entero!DP3</f>
        <v>2018
A fines de Jul</v>
      </c>
      <c r="DQ4" s="1118" t="str">
        <f>+entero!DQ3</f>
        <v>2018
A fines de Ago</v>
      </c>
      <c r="DR4" s="1118" t="str">
        <f>+entero!DR3</f>
        <v>2018
A fines de Sep</v>
      </c>
      <c r="DS4" s="1118" t="str">
        <f>+entero!DS3</f>
        <v>2018
A fines de Oct</v>
      </c>
      <c r="DT4" s="1118" t="str">
        <f>+entero!DT3</f>
        <v>2018
A fines de Nov</v>
      </c>
      <c r="DU4" s="1118" t="str">
        <f>+entero!DU3</f>
        <v>2018
A fines de Dic</v>
      </c>
      <c r="DV4" s="1118" t="str">
        <f>+entero!DV3</f>
        <v>2019
A fines de Ene</v>
      </c>
      <c r="DW4" s="1118" t="str">
        <f>+entero!DW3</f>
        <v>2019
A fines de Feb</v>
      </c>
      <c r="DX4" s="1118" t="str">
        <f>+entero!DX3</f>
        <v>2019
A fines de Mar</v>
      </c>
      <c r="DY4" s="1118" t="str">
        <f>+entero!DY3</f>
        <v>2019
A fines de Abr</v>
      </c>
      <c r="DZ4" s="1118" t="str">
        <f>+entero!DZ3</f>
        <v>2019
A fines de May</v>
      </c>
      <c r="EA4" s="1118" t="str">
        <f>+entero!EA3</f>
        <v>2019
A fines de Jun</v>
      </c>
      <c r="EB4" s="1118" t="str">
        <f>+entero!EB3</f>
        <v>2019
A fines de  Jul</v>
      </c>
      <c r="EC4" s="1118" t="str">
        <f>+entero!EC3</f>
        <v>2019
A fines de  Ago</v>
      </c>
      <c r="ED4" s="1118" t="str">
        <f>+entero!ED3</f>
        <v>2019
A fines de Sep</v>
      </c>
      <c r="EE4" s="1118" t="str">
        <f>+entero!EE3</f>
        <v>2019
A fines de Oct</v>
      </c>
      <c r="EF4" s="1118" t="str">
        <f>+entero!EF3</f>
        <v>2019
A fines de Nov</v>
      </c>
      <c r="EG4" s="1118" t="str">
        <f>+entero!EG3</f>
        <v>2019
A fines de Dic</v>
      </c>
      <c r="EH4" s="1118" t="str">
        <f>+entero!EH3</f>
        <v>2020
A fines de Ene</v>
      </c>
      <c r="EI4" s="1118" t="str">
        <f>+entero!EI3</f>
        <v>2020
A fines de Feb</v>
      </c>
      <c r="EJ4" s="1118" t="str">
        <f>+entero!EJ3</f>
        <v>2020
A fines de Mar</v>
      </c>
      <c r="EK4" s="1118" t="str">
        <f>+entero!EK3</f>
        <v>2020
A fines de Abr</v>
      </c>
      <c r="EL4" s="1118" t="str">
        <f>+entero!EL3</f>
        <v>2020
A fines de May</v>
      </c>
      <c r="EM4" s="1118" t="str">
        <f>+entero!EM3</f>
        <v>2020
A fines de Jun</v>
      </c>
      <c r="EN4" s="1118" t="str">
        <f>+entero!EN3</f>
        <v>2020
 A fines de Jul</v>
      </c>
      <c r="EO4" s="1118" t="str">
        <f>+entero!EO3</f>
        <v>2020
 A fines de Ago</v>
      </c>
      <c r="EP4" s="1118" t="str">
        <f>+entero!EP3</f>
        <v>2020
 A fines de Sep</v>
      </c>
      <c r="EQ4" s="1118" t="str">
        <f>+entero!EQ3</f>
        <v>2020
 A fines de Oct</v>
      </c>
      <c r="ER4" s="1118" t="str">
        <f>+entero!ER3</f>
        <v>2020
 A fines de Nov</v>
      </c>
      <c r="ES4" s="1118" t="str">
        <f>+entero!ES3</f>
        <v>2020
 A fines de Dic</v>
      </c>
      <c r="ET4" s="1135" t="str">
        <f>+entero!ET3</f>
        <v>Semana 1°</v>
      </c>
      <c r="EU4" s="1135" t="str">
        <f>+entero!EU3</f>
        <v>Semana 2°</v>
      </c>
      <c r="EV4" s="1135" t="str">
        <f>+entero!EV3</f>
        <v>Semana 3°</v>
      </c>
      <c r="EW4" s="1135" t="str">
        <f>+entero!EW3</f>
        <v>Semana 4°</v>
      </c>
      <c r="EX4" s="1115" t="str">
        <f>+entero!EX3</f>
        <v>Semana 1°</v>
      </c>
      <c r="EY4" s="1116"/>
      <c r="EZ4" s="1116"/>
      <c r="FA4" s="1116"/>
      <c r="FB4" s="1139" t="s">
        <v>285</v>
      </c>
      <c r="FC4" s="1140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41"/>
      <c r="E5" s="1138"/>
      <c r="F5" s="1138"/>
      <c r="G5" s="1138"/>
      <c r="H5" s="1138"/>
      <c r="I5" s="1138"/>
      <c r="J5" s="1138"/>
      <c r="K5" s="1138"/>
      <c r="L5" s="1138"/>
      <c r="M5" s="1138"/>
      <c r="N5" s="1138"/>
      <c r="O5" s="1138"/>
      <c r="P5" s="1138"/>
      <c r="Q5" s="1138"/>
      <c r="R5" s="1138"/>
      <c r="S5" s="1138"/>
      <c r="T5" s="1138"/>
      <c r="U5" s="1138"/>
      <c r="V5" s="1138"/>
      <c r="W5" s="1138"/>
      <c r="X5" s="1138"/>
      <c r="Y5" s="1138"/>
      <c r="Z5" s="1138"/>
      <c r="AA5" s="1138"/>
      <c r="AB5" s="1138"/>
      <c r="AC5" s="1138"/>
      <c r="AD5" s="1138"/>
      <c r="AE5" s="1138"/>
      <c r="AF5" s="1138"/>
      <c r="AG5" s="1138"/>
      <c r="AH5" s="1138"/>
      <c r="AI5" s="1138"/>
      <c r="AJ5" s="1138"/>
      <c r="AK5" s="1138"/>
      <c r="AL5" s="1138"/>
      <c r="AM5" s="1138"/>
      <c r="AN5" s="1138"/>
      <c r="AO5" s="1138"/>
      <c r="AP5" s="1138"/>
      <c r="AQ5" s="1138"/>
      <c r="AR5" s="1138"/>
      <c r="AS5" s="1138"/>
      <c r="AT5" s="1138"/>
      <c r="AU5" s="1138"/>
      <c r="AV5" s="1138"/>
      <c r="AW5" s="1138"/>
      <c r="AX5" s="1138"/>
      <c r="AY5" s="1138"/>
      <c r="AZ5" s="1138"/>
      <c r="BA5" s="1138"/>
      <c r="BB5" s="1138"/>
      <c r="BC5" s="1138"/>
      <c r="BD5" s="1138"/>
      <c r="BE5" s="1138"/>
      <c r="BF5" s="1138"/>
      <c r="BG5" s="1138"/>
      <c r="BH5" s="1138"/>
      <c r="BI5" s="1138"/>
      <c r="BJ5" s="1138"/>
      <c r="BK5" s="1138"/>
      <c r="BL5" s="1138"/>
      <c r="BM5" s="1138"/>
      <c r="BN5" s="1138"/>
      <c r="BO5" s="1138"/>
      <c r="BP5" s="1138"/>
      <c r="BQ5" s="1138"/>
      <c r="BR5" s="1138"/>
      <c r="BS5" s="1138"/>
      <c r="BT5" s="1138"/>
      <c r="BU5" s="1138"/>
      <c r="BV5" s="1138"/>
      <c r="BW5" s="1138"/>
      <c r="BX5" s="1138"/>
      <c r="BY5" s="1138"/>
      <c r="BZ5" s="1138"/>
      <c r="CA5" s="1138"/>
      <c r="CB5" s="1138"/>
      <c r="CC5" s="1138"/>
      <c r="CD5" s="1138"/>
      <c r="CE5" s="1138"/>
      <c r="CF5" s="1138"/>
      <c r="CG5" s="1138"/>
      <c r="CH5" s="1138"/>
      <c r="CI5" s="1138"/>
      <c r="CJ5" s="1138"/>
      <c r="CK5" s="1138"/>
      <c r="CL5" s="1138"/>
      <c r="CM5" s="1138"/>
      <c r="CN5" s="1138"/>
      <c r="CO5" s="1138"/>
      <c r="CP5" s="1138"/>
      <c r="CQ5" s="1138"/>
      <c r="CR5" s="1138"/>
      <c r="CS5" s="1138"/>
      <c r="CT5" s="1138"/>
      <c r="CU5" s="1138"/>
      <c r="CV5" s="1138"/>
      <c r="CW5" s="1138"/>
      <c r="CX5" s="1138"/>
      <c r="CY5" s="1138"/>
      <c r="CZ5" s="1138"/>
      <c r="DA5" s="1138"/>
      <c r="DB5" s="1138"/>
      <c r="DC5" s="1138"/>
      <c r="DD5" s="1138"/>
      <c r="DE5" s="1138"/>
      <c r="DF5" s="1138"/>
      <c r="DG5" s="1138"/>
      <c r="DH5" s="1137"/>
      <c r="DI5" s="1137">
        <f>+entero!DI4</f>
        <v>0</v>
      </c>
      <c r="DJ5" s="1137">
        <f>+entero!DJ4</f>
        <v>0</v>
      </c>
      <c r="DK5" s="1137">
        <f>+entero!DK4</f>
        <v>0</v>
      </c>
      <c r="DL5" s="1137">
        <f>+entero!DL4</f>
        <v>0</v>
      </c>
      <c r="DM5" s="1137">
        <f>+entero!DM4</f>
        <v>0</v>
      </c>
      <c r="DN5" s="1137">
        <f>+entero!DN4</f>
        <v>0</v>
      </c>
      <c r="DO5" s="1137">
        <f>+entero!DO4</f>
        <v>0</v>
      </c>
      <c r="DP5" s="1137">
        <f>+entero!DP4</f>
        <v>0</v>
      </c>
      <c r="DQ5" s="1137">
        <f>+entero!DQ4</f>
        <v>0</v>
      </c>
      <c r="DR5" s="1137">
        <f>+entero!DR4</f>
        <v>0</v>
      </c>
      <c r="DS5" s="1137">
        <f>+entero!DS4</f>
        <v>0</v>
      </c>
      <c r="DT5" s="1137">
        <f>+entero!DT4</f>
        <v>0</v>
      </c>
      <c r="DU5" s="1137">
        <f>+entero!DU4</f>
        <v>0</v>
      </c>
      <c r="DV5" s="1137">
        <f>+entero!DV4</f>
        <v>0</v>
      </c>
      <c r="DW5" s="1137">
        <f>+entero!DW4</f>
        <v>0</v>
      </c>
      <c r="DX5" s="1137">
        <f>+entero!DX4</f>
        <v>0</v>
      </c>
      <c r="DY5" s="1137">
        <f>+entero!DY4</f>
        <v>0</v>
      </c>
      <c r="DZ5" s="1137">
        <f>+entero!DZ4</f>
        <v>0</v>
      </c>
      <c r="EA5" s="1137">
        <f>+entero!EA4</f>
        <v>0</v>
      </c>
      <c r="EB5" s="1137">
        <f>+entero!EB4</f>
        <v>0</v>
      </c>
      <c r="EC5" s="1137">
        <f>+entero!EC4</f>
        <v>0</v>
      </c>
      <c r="ED5" s="1137">
        <f>+entero!ED4</f>
        <v>0</v>
      </c>
      <c r="EE5" s="1137">
        <f>+entero!EE4</f>
        <v>0</v>
      </c>
      <c r="EF5" s="1137">
        <f>+entero!EF4</f>
        <v>0</v>
      </c>
      <c r="EG5" s="1137">
        <f>+entero!EG4</f>
        <v>0</v>
      </c>
      <c r="EH5" s="1137">
        <f>+entero!EH4</f>
        <v>0</v>
      </c>
      <c r="EI5" s="1137">
        <f>+entero!EI4</f>
        <v>0</v>
      </c>
      <c r="EJ5" s="1137">
        <f>+entero!EJ4</f>
        <v>0</v>
      </c>
      <c r="EK5" s="1137">
        <f>+entero!EK4</f>
        <v>0</v>
      </c>
      <c r="EL5" s="1137">
        <f>+entero!EL4</f>
        <v>0</v>
      </c>
      <c r="EM5" s="1137">
        <f>+entero!EM4</f>
        <v>0</v>
      </c>
      <c r="EN5" s="1137">
        <f>+entero!EN4</f>
        <v>0</v>
      </c>
      <c r="EO5" s="1137">
        <f>+entero!EO4</f>
        <v>0</v>
      </c>
      <c r="EP5" s="1137">
        <f>+entero!EP4</f>
        <v>0</v>
      </c>
      <c r="EQ5" s="1137">
        <f>+entero!EQ4</f>
        <v>0</v>
      </c>
      <c r="ER5" s="1137">
        <f>+entero!ER4</f>
        <v>0</v>
      </c>
      <c r="ES5" s="1137">
        <f>+entero!ES4</f>
        <v>0</v>
      </c>
      <c r="ET5" s="1136">
        <f>+[14]entero!ET4</f>
        <v>44176</v>
      </c>
      <c r="EU5" s="1136">
        <f>+[14]entero!EU4</f>
        <v>44183</v>
      </c>
      <c r="EV5" s="1136">
        <f>+[14]entero!EV4</f>
        <v>44186</v>
      </c>
      <c r="EW5" s="1136">
        <f>+[14]entero!EW4</f>
        <v>44187</v>
      </c>
      <c r="EX5" s="922">
        <f>+entero!EX4</f>
        <v>44228</v>
      </c>
      <c r="EY5" s="922">
        <f>+entero!EY4</f>
        <v>44229</v>
      </c>
      <c r="EZ5" s="922">
        <f>+entero!EZ4</f>
        <v>44230</v>
      </c>
      <c r="FA5" s="922">
        <f>+entero!FA4</f>
        <v>44231</v>
      </c>
      <c r="FB5" s="960" t="s">
        <v>227</v>
      </c>
      <c r="FC5" s="961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1102"/>
      <c r="EU6" s="1102"/>
      <c r="EV6" s="1102"/>
      <c r="EW6" s="1102"/>
      <c r="EX6" s="712"/>
      <c r="EY6" s="712"/>
      <c r="EZ6" s="712"/>
      <c r="FA6" s="712"/>
      <c r="FB6" s="959"/>
      <c r="FC6" s="857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5238.7242172600008</v>
      </c>
      <c r="EU7" s="756">
        <f>+entero!EU7</f>
        <v>5164.660609999999</v>
      </c>
      <c r="EV7" s="756">
        <f>+entero!EV7</f>
        <v>5123.6034750000008</v>
      </c>
      <c r="EW7" s="756">
        <f>+entero!EW7</f>
        <v>4964.8534652600001</v>
      </c>
      <c r="EX7" s="465">
        <f>+entero!EX7</f>
        <v>4937.7967548800007</v>
      </c>
      <c r="EY7" s="465">
        <f>+entero!EY7</f>
        <v>4944.9235591399993</v>
      </c>
      <c r="EZ7" s="465">
        <f>+entero!EZ7</f>
        <v>4989.3802430100004</v>
      </c>
      <c r="FA7" s="465">
        <f>+entero!FA7</f>
        <v>5022.2384533899994</v>
      </c>
      <c r="FB7" s="758">
        <f>+entero!FB7</f>
        <v>57.384988129999329</v>
      </c>
      <c r="FC7" s="936">
        <f>+entero!FC7</f>
        <v>1.1558244071357338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2316.3210571600002</v>
      </c>
      <c r="EU8" s="756">
        <f>+entero!EU8</f>
        <v>2333.0547291899998</v>
      </c>
      <c r="EV8" s="756">
        <f>+entero!EV8</f>
        <v>2266.5384221300001</v>
      </c>
      <c r="EW8" s="756">
        <f>+entero!EW8</f>
        <v>2144.1986764500002</v>
      </c>
      <c r="EX8" s="465">
        <f>+entero!EX8</f>
        <v>2105.2108275800001</v>
      </c>
      <c r="EY8" s="465">
        <f>+entero!EY8</f>
        <v>2100.9517765799997</v>
      </c>
      <c r="EZ8" s="465">
        <f>+entero!EZ8</f>
        <v>2177.4188975400002</v>
      </c>
      <c r="FA8" s="465">
        <f>+entero!FA8</f>
        <v>2212.2435677600001</v>
      </c>
      <c r="FB8" s="758">
        <f>+entero!FB8</f>
        <v>68.044891309999912</v>
      </c>
      <c r="FC8" s="936">
        <f>+entero!FC8</f>
        <v>3.1734415312044253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239.70326778</v>
      </c>
      <c r="EU9" s="756">
        <f>+entero!EU9</f>
        <v>239.11614188000001</v>
      </c>
      <c r="EV9" s="756">
        <f>+entero!EV9</f>
        <v>238.88892085000001</v>
      </c>
      <c r="EW9" s="756">
        <f>+entero!EW9</f>
        <v>238.62199864000002</v>
      </c>
      <c r="EX9" s="465">
        <f>+entero!EX9</f>
        <v>238.97694773000001</v>
      </c>
      <c r="EY9" s="465">
        <f>+entero!EY9</f>
        <v>238.56228757</v>
      </c>
      <c r="EZ9" s="465">
        <f>+entero!EZ9</f>
        <v>238.16255515999998</v>
      </c>
      <c r="FA9" s="465">
        <f>+entero!FA9</f>
        <v>238.00830157999999</v>
      </c>
      <c r="FB9" s="758">
        <f>+entero!FB9</f>
        <v>-0.61369706000002111</v>
      </c>
      <c r="FC9" s="936">
        <f>+entero!FC9</f>
        <v>-0.25718377328901798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2645.0827979999999</v>
      </c>
      <c r="EU10" s="756">
        <f>+entero!EU10</f>
        <v>2554.9647834100001</v>
      </c>
      <c r="EV10" s="756">
        <f>+entero!EV10</f>
        <v>2580.6868347299996</v>
      </c>
      <c r="EW10" s="756">
        <f>+entero!EW10</f>
        <v>2544.5861277100003</v>
      </c>
      <c r="EX10" s="465">
        <f>+entero!EX10</f>
        <v>2556.1066153699999</v>
      </c>
      <c r="EY10" s="465">
        <f>+entero!EY10</f>
        <v>2567.9722029099999</v>
      </c>
      <c r="EZ10" s="465">
        <f>+entero!EZ10</f>
        <v>2536.4242277600001</v>
      </c>
      <c r="FA10" s="465">
        <f>+entero!FA10</f>
        <v>2534.6362283200001</v>
      </c>
      <c r="FB10" s="758">
        <f>+entero!FB10</f>
        <v>-9.9498993900001551</v>
      </c>
      <c r="FC10" s="936">
        <f>+entero!FC10</f>
        <v>-0.39102230738617466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37.61709432</v>
      </c>
      <c r="EU11" s="756">
        <f>+entero!EU11</f>
        <v>37.524955520000006</v>
      </c>
      <c r="EV11" s="756">
        <f>+entero!EV11</f>
        <v>37.489297290000003</v>
      </c>
      <c r="EW11" s="756">
        <f>+entero!EW11</f>
        <v>37.446662459999999</v>
      </c>
      <c r="EX11" s="465">
        <f>+entero!EX11</f>
        <v>37.502364200000002</v>
      </c>
      <c r="EY11" s="465">
        <f>+entero!EY11</f>
        <v>37.437292079999999</v>
      </c>
      <c r="EZ11" s="465">
        <f>+entero!EZ11</f>
        <v>37.37456255</v>
      </c>
      <c r="FA11" s="465">
        <f>+entero!FA11</f>
        <v>37.350355729999997</v>
      </c>
      <c r="FB11" s="1031">
        <f>+entero!FB11</f>
        <v>-9.6306730000002005E-2</v>
      </c>
      <c r="FC11" s="936">
        <f>+entero!FC11</f>
        <v>-0.25718374795851434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5238.7230352700008</v>
      </c>
      <c r="EU12" s="756">
        <f>+entero!EU12</f>
        <v>5164.6594280099989</v>
      </c>
      <c r="EV12" s="756">
        <f>+entero!EV12</f>
        <v>5123.6022930099998</v>
      </c>
      <c r="EW12" s="756">
        <f>+entero!EW12</f>
        <v>4963.7598480399993</v>
      </c>
      <c r="EX12" s="465">
        <f>+entero!EX12</f>
        <v>4936.7031376600007</v>
      </c>
      <c r="EY12" s="465">
        <f>+entero!EY12</f>
        <v>4944.9243311399996</v>
      </c>
      <c r="EZ12" s="465">
        <f>+entero!EZ12</f>
        <v>4989.3810150099998</v>
      </c>
      <c r="FA12" s="465">
        <f>+entero!FA12</f>
        <v>5022.2392253899998</v>
      </c>
      <c r="FB12" s="758">
        <f>+entero!FB12</f>
        <v>58.479377350000505</v>
      </c>
      <c r="FC12" s="936">
        <f>+entero!FC12</f>
        <v>1.1781266447266137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1308.6363547580177</v>
      </c>
      <c r="EU13" s="756">
        <f>+entero!EU13</f>
        <v>1319.1144019548101</v>
      </c>
      <c r="EV13" s="756">
        <f>+entero!EV13</f>
        <v>1301.0790443775506</v>
      </c>
      <c r="EW13" s="756">
        <f>+entero!EW13</f>
        <v>1274.5177111778401</v>
      </c>
      <c r="EX13" s="465">
        <f>+entero!EX13</f>
        <v>1267.3565605072881</v>
      </c>
      <c r="EY13" s="465">
        <f>+entero!EY13</f>
        <v>1276.7230564897957</v>
      </c>
      <c r="EZ13" s="465">
        <f>+entero!EZ13</f>
        <v>1277.7141622711367</v>
      </c>
      <c r="FA13" s="465">
        <f>+entero!FA13</f>
        <v>1282.1653793221572</v>
      </c>
      <c r="FB13" s="758">
        <f>+entero!FB13</f>
        <v>7.6476681443170946</v>
      </c>
      <c r="FC13" s="936">
        <f>+entero!FC13</f>
        <v>0.60004408547995269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423.97115509000014</v>
      </c>
      <c r="EU14" s="756">
        <f>+entero!EU14</f>
        <v>426.49216252999997</v>
      </c>
      <c r="EV14" s="756">
        <f>+entero!EV14</f>
        <v>425.81115688999995</v>
      </c>
      <c r="EW14" s="756">
        <f>+entero!EW14</f>
        <v>424.90427868000006</v>
      </c>
      <c r="EX14" s="465">
        <f>+entero!EX14</f>
        <v>426.11358768999997</v>
      </c>
      <c r="EY14" s="465">
        <f>+entero!EY14</f>
        <v>427.54389658000008</v>
      </c>
      <c r="EZ14" s="465">
        <f>+entero!EZ14</f>
        <v>427.54739001000007</v>
      </c>
      <c r="FA14" s="465">
        <f>+entero!FA14</f>
        <v>427.55247129000003</v>
      </c>
      <c r="FB14" s="758">
        <f>+entero!FB14</f>
        <v>2.6481926099999669</v>
      </c>
      <c r="FC14" s="936">
        <f>+entero!FC14</f>
        <v>0.62324451479443654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756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465">
        <f>+entero!FA15</f>
        <v>0</v>
      </c>
      <c r="FB15" s="964"/>
      <c r="FC15" s="936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278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184.04401618</v>
      </c>
      <c r="EU16" s="756">
        <f>+entero!EU16</f>
        <v>188.77023834999997</v>
      </c>
      <c r="EV16" s="756">
        <f>+entero!EV16</f>
        <v>184.59272529000003</v>
      </c>
      <c r="EW16" s="756">
        <f>+entero!EW16</f>
        <v>189.35938395000002</v>
      </c>
      <c r="EX16" s="465">
        <f>+entero!EX16</f>
        <v>189.36412813000001</v>
      </c>
      <c r="EY16" s="465">
        <f>+entero!EY16</f>
        <v>189.36724771999999</v>
      </c>
      <c r="EZ16" s="465">
        <f>+entero!EZ16</f>
        <v>93.417824170000003</v>
      </c>
      <c r="FA16" s="465">
        <f>+entero!FA16</f>
        <v>59.418887510000012</v>
      </c>
      <c r="FB16" s="758">
        <f>+entero!FB16</f>
        <v>-129.94049644</v>
      </c>
      <c r="FC16" s="936">
        <f>+entero!FC16</f>
        <v>-68.621102228717916</v>
      </c>
      <c r="FD16" s="165"/>
      <c r="FE16" s="165"/>
      <c r="FF16" s="165"/>
      <c r="FG16" s="165"/>
      <c r="FH16" s="165"/>
      <c r="FI16" s="165"/>
      <c r="FJ16" s="165"/>
      <c r="FK16" s="165"/>
    </row>
    <row r="17" spans="2:175" s="801" customFormat="1" ht="13.5" x14ac:dyDescent="0.2">
      <c r="C17" s="790"/>
      <c r="D17" s="836" t="s">
        <v>289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756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465">
        <f>+entero!FA17</f>
        <v>0</v>
      </c>
      <c r="FB17" s="758"/>
      <c r="FC17" s="936"/>
      <c r="FD17" s="791"/>
      <c r="FE17" s="791"/>
      <c r="FF17" s="791"/>
      <c r="FG17" s="791"/>
      <c r="FH17" s="791"/>
      <c r="FI17" s="791"/>
      <c r="FJ17" s="791"/>
      <c r="FK17" s="791"/>
      <c r="FL17" s="792"/>
      <c r="FM17" s="792"/>
      <c r="FN17" s="792"/>
      <c r="FO17" s="792"/>
      <c r="FP17" s="792"/>
      <c r="FQ17" s="792"/>
      <c r="FR17" s="792"/>
      <c r="FS17" s="792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6731.4034062080182</v>
      </c>
      <c r="EU18" s="756">
        <f>+entero!EU18</f>
        <v>6672.544068314809</v>
      </c>
      <c r="EV18" s="756">
        <f>+entero!EV18</f>
        <v>6609.2740626775503</v>
      </c>
      <c r="EW18" s="756">
        <f>+entero!EW18</f>
        <v>6427.6369431678395</v>
      </c>
      <c r="EX18" s="465">
        <f>+entero!EX18</f>
        <v>6393.4238262972885</v>
      </c>
      <c r="EY18" s="465">
        <f>+entero!EY18</f>
        <v>6411.0146353497948</v>
      </c>
      <c r="EZ18" s="465">
        <f>+entero!EZ18</f>
        <v>6360.5130014511369</v>
      </c>
      <c r="FA18" s="465">
        <f>+entero!FA18</f>
        <v>6363.8234922221573</v>
      </c>
      <c r="FB18" s="758">
        <f>+entero!FB18</f>
        <v>-63.813450945682234</v>
      </c>
      <c r="FC18" s="936">
        <f>+entero!FC18</f>
        <v>-0.99279799885884623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288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0.7</v>
      </c>
      <c r="EU19" s="756">
        <f>+entero!EU19</f>
        <v>0.3</v>
      </c>
      <c r="EV19" s="756">
        <f>+entero!EV19</f>
        <v>0.2</v>
      </c>
      <c r="EW19" s="756">
        <f>+entero!EW19</f>
        <v>0.4</v>
      </c>
      <c r="EX19" s="465">
        <f>+entero!EX19</f>
        <v>0</v>
      </c>
      <c r="EY19" s="465">
        <f>+entero!EY19</f>
        <v>0</v>
      </c>
      <c r="EZ19" s="465">
        <f>+entero!EZ19</f>
        <v>10.199999999999999</v>
      </c>
      <c r="FA19" s="465">
        <f>+entero!FA19</f>
        <v>0</v>
      </c>
      <c r="FB19" s="758">
        <f>+entero!FB19</f>
        <v>9.7999999999999989</v>
      </c>
      <c r="FC19" s="936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756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465">
        <f>+entero!FA20</f>
        <v>0</v>
      </c>
      <c r="FB20" s="1031"/>
      <c r="FC20" s="936"/>
      <c r="FD20" s="165"/>
      <c r="FE20" s="165"/>
      <c r="FF20" s="165"/>
      <c r="FG20" s="165"/>
      <c r="FH20" s="165"/>
      <c r="FI20" s="165"/>
      <c r="FJ20" s="165"/>
      <c r="FK20" s="165"/>
    </row>
    <row r="21" spans="2:175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38</v>
      </c>
      <c r="EU21" s="756">
        <f>+entero!EU21</f>
        <v>60</v>
      </c>
      <c r="EV21" s="756">
        <f>+entero!EV21</f>
        <v>59.1</v>
      </c>
      <c r="EW21" s="756">
        <f>+entero!EW21</f>
        <v>71.099999999999994</v>
      </c>
      <c r="EX21" s="1047">
        <f>+entero!EX21</f>
        <v>0.5</v>
      </c>
      <c r="EY21" s="1047">
        <f>+entero!EY21</f>
        <v>12</v>
      </c>
      <c r="EZ21" s="1047">
        <f>+entero!EZ21</f>
        <v>15.2</v>
      </c>
      <c r="FA21" s="465">
        <f>+entero!FA21</f>
        <v>5</v>
      </c>
      <c r="FB21" s="758">
        <f>+entero!FB21</f>
        <v>-38.399999999999991</v>
      </c>
      <c r="FC21" s="936">
        <f>+entero!FC21</f>
        <v>-54.008438818565388</v>
      </c>
      <c r="FD21" s="791"/>
      <c r="FE21" s="791"/>
      <c r="FF21" s="791"/>
      <c r="FG21" s="791"/>
      <c r="FH21" s="791"/>
      <c r="FI21" s="791"/>
      <c r="FJ21" s="791"/>
      <c r="FK21" s="791"/>
      <c r="FL21" s="792"/>
      <c r="FM21" s="792"/>
      <c r="FN21" s="792"/>
      <c r="FO21" s="792"/>
      <c r="FP21" s="792"/>
      <c r="FQ21" s="792"/>
      <c r="FR21" s="792"/>
      <c r="FS21" s="792"/>
    </row>
    <row r="22" spans="2:175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2</v>
      </c>
      <c r="EU22" s="756">
        <f>+entero!EU22</f>
        <v>2.2000000000000002</v>
      </c>
      <c r="EV22" s="756">
        <f>+entero!EV22</f>
        <v>1</v>
      </c>
      <c r="EW22" s="756">
        <f>+entero!EW22</f>
        <v>0.3</v>
      </c>
      <c r="EX22" s="1047">
        <f>+entero!EX22</f>
        <v>0</v>
      </c>
      <c r="EY22" s="1047">
        <f>+entero!EY22</f>
        <v>2</v>
      </c>
      <c r="EZ22" s="1047">
        <f>+entero!EZ22</f>
        <v>0</v>
      </c>
      <c r="FA22" s="465">
        <f>+entero!FA22</f>
        <v>1.2</v>
      </c>
      <c r="FB22" s="758">
        <f>+entero!FB22</f>
        <v>2.9000000000000004</v>
      </c>
      <c r="FC22" s="936">
        <f>+entero!FC22</f>
        <v>966.66666666666674</v>
      </c>
      <c r="FD22" s="791"/>
      <c r="FE22" s="791"/>
      <c r="FF22" s="791"/>
      <c r="FG22" s="791"/>
      <c r="FH22" s="791"/>
      <c r="FI22" s="791"/>
      <c r="FJ22" s="791"/>
      <c r="FK22" s="791"/>
      <c r="FL22" s="792"/>
      <c r="FM22" s="792"/>
      <c r="FN22" s="792"/>
      <c r="FO22" s="792"/>
      <c r="FP22" s="792"/>
      <c r="FQ22" s="792"/>
      <c r="FR22" s="792"/>
      <c r="FS22" s="792"/>
    </row>
    <row r="23" spans="2:175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756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465">
        <f>+entero!FA23</f>
        <v>0</v>
      </c>
      <c r="FB23" s="1031"/>
      <c r="FC23" s="936"/>
      <c r="FD23" s="791"/>
      <c r="FE23" s="791"/>
      <c r="FF23" s="791"/>
      <c r="FG23" s="791"/>
      <c r="FH23" s="791"/>
      <c r="FI23" s="791"/>
      <c r="FJ23" s="791"/>
      <c r="FK23" s="791"/>
      <c r="FL23" s="792"/>
      <c r="FM23" s="792"/>
      <c r="FN23" s="792"/>
      <c r="FO23" s="792"/>
      <c r="FP23" s="792"/>
      <c r="FQ23" s="792"/>
      <c r="FR23" s="792"/>
      <c r="FS23" s="792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756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465">
        <f>+entero!FA24</f>
        <v>0</v>
      </c>
      <c r="FB24" s="953"/>
      <c r="FC24" s="936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20</v>
      </c>
      <c r="EU25" s="756">
        <f>+entero!EU25</f>
        <v>20</v>
      </c>
      <c r="EV25" s="756">
        <f>+entero!EV25</f>
        <v>14.5</v>
      </c>
      <c r="EW25" s="756">
        <f>+entero!EW25</f>
        <v>4</v>
      </c>
      <c r="EX25" s="465">
        <f>+entero!EX25</f>
        <v>0</v>
      </c>
      <c r="EY25" s="465">
        <f>+entero!EY25</f>
        <v>0</v>
      </c>
      <c r="EZ25" s="465">
        <f>+entero!EZ25</f>
        <v>4</v>
      </c>
      <c r="FA25" s="465">
        <f>+entero!FA25</f>
        <v>0</v>
      </c>
      <c r="FB25" s="758"/>
      <c r="FC25" s="936"/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0</v>
      </c>
      <c r="EU26" s="756">
        <f>+entero!EU26</f>
        <v>12.513626</v>
      </c>
      <c r="EV26" s="756">
        <f>+entero!EV26</f>
        <v>25</v>
      </c>
      <c r="EW26" s="756">
        <f>+entero!EW26</f>
        <v>14.5</v>
      </c>
      <c r="EX26" s="465">
        <f>+entero!EX26</f>
        <v>0</v>
      </c>
      <c r="EY26" s="465">
        <f>+entero!EY26</f>
        <v>10</v>
      </c>
      <c r="EZ26" s="465">
        <f>+entero!EZ26</f>
        <v>0</v>
      </c>
      <c r="FA26" s="465">
        <f>+entero!FA26</f>
        <v>0</v>
      </c>
      <c r="FB26" s="758">
        <f>+entero!FB26</f>
        <v>-4.5</v>
      </c>
      <c r="FC26" s="936">
        <f>+entero!FC26</f>
        <v>-31.034482758620683</v>
      </c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965"/>
      <c r="EY27" s="965"/>
      <c r="EZ27" s="965"/>
      <c r="FA27" s="965"/>
      <c r="FB27" s="858"/>
      <c r="FC27" s="859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>
        <v>0</v>
      </c>
      <c r="EY48" s="745"/>
      <c r="EZ48" s="745">
        <v>0</v>
      </c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>
        <v>907.35968514000001</v>
      </c>
      <c r="EY51" s="745"/>
      <c r="EZ51" s="745">
        <v>907.35968514000001</v>
      </c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</sheetData>
  <mergeCells count="152">
    <mergeCell ref="EW4:EW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N4:EN5"/>
    <mergeCell ref="CG4:CG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M4:EM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EV4:EV5"/>
    <mergeCell ref="EX4:FA4"/>
    <mergeCell ref="EU4:EU5"/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M177"/>
  <sheetViews>
    <sheetView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3" width="9.85546875" style="801" customWidth="1"/>
    <col min="154" max="157" width="9.28515625" style="801" customWidth="1"/>
    <col min="158" max="169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43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8" t="s">
        <v>217</v>
      </c>
      <c r="DI3" s="1118" t="s">
        <v>228</v>
      </c>
      <c r="DJ3" s="1118" t="str">
        <f>+entero!DJ3</f>
        <v>2018
A fines de Ene</v>
      </c>
      <c r="DK3" s="1118" t="str">
        <f>+entero!DK3</f>
        <v>2018
A fines de Feb</v>
      </c>
      <c r="DL3" s="1118" t="str">
        <f>+entero!DL3</f>
        <v>2018
A fines de Mar</v>
      </c>
      <c r="DM3" s="1118" t="str">
        <f>+entero!DM3</f>
        <v>2018
A fines de Abr</v>
      </c>
      <c r="DN3" s="1118" t="str">
        <f>+entero!DN3</f>
        <v>2018
A fines de May</v>
      </c>
      <c r="DO3" s="1118" t="str">
        <f>+entero!DO3</f>
        <v>2018
A fines de Jun</v>
      </c>
      <c r="DP3" s="1118" t="str">
        <f>+entero!DP3</f>
        <v>2018
A fines de Jul</v>
      </c>
      <c r="DQ3" s="1118" t="str">
        <f>+entero!DQ3</f>
        <v>2018
A fines de Ago</v>
      </c>
      <c r="DR3" s="1118" t="str">
        <f>+entero!DR3</f>
        <v>2018
A fines de Sep</v>
      </c>
      <c r="DS3" s="1118" t="str">
        <f>+entero!DS3</f>
        <v>2018
A fines de Oct</v>
      </c>
      <c r="DT3" s="1118" t="str">
        <f>+entero!DT3</f>
        <v>2018
A fines de Nov</v>
      </c>
      <c r="DU3" s="1118" t="str">
        <f>+entero!DU3</f>
        <v>2018
A fines de Dic</v>
      </c>
      <c r="DV3" s="1118" t="str">
        <f>+entero!DV3</f>
        <v>2019
A fines de Ene</v>
      </c>
      <c r="DW3" s="1118" t="str">
        <f>+entero!DW3</f>
        <v>2019
A fines de Feb</v>
      </c>
      <c r="DX3" s="1118" t="str">
        <f>+entero!DX3</f>
        <v>2019
A fines de Mar</v>
      </c>
      <c r="DY3" s="1118" t="str">
        <f>+entero!DY3</f>
        <v>2019
A fines de Abr</v>
      </c>
      <c r="DZ3" s="1118" t="str">
        <f>+entero!DZ3</f>
        <v>2019
A fines de May</v>
      </c>
      <c r="EA3" s="1118" t="str">
        <f>+entero!EA3</f>
        <v>2019
A fines de Jun</v>
      </c>
      <c r="EB3" s="1118" t="str">
        <f>+entero!EB3</f>
        <v>2019
A fines de  Jul</v>
      </c>
      <c r="EC3" s="1118" t="str">
        <f>+entero!EC3</f>
        <v>2019
A fines de  Ago</v>
      </c>
      <c r="ED3" s="1118" t="str">
        <f>+entero!ED3</f>
        <v>2019
A fines de Sep</v>
      </c>
      <c r="EE3" s="1118" t="str">
        <f>+entero!EE3</f>
        <v>2019
A fines de Oct</v>
      </c>
      <c r="EF3" s="1118" t="str">
        <f>+entero!EF3</f>
        <v>2019
A fines de Nov</v>
      </c>
      <c r="EG3" s="1118" t="str">
        <f>+entero!EG3</f>
        <v>2019
A fines de Dic</v>
      </c>
      <c r="EH3" s="1118" t="str">
        <f>+entero!EH3</f>
        <v>2020
A fines de Ene</v>
      </c>
      <c r="EI3" s="1118" t="str">
        <f>+entero!EI3</f>
        <v>2020
A fines de Feb</v>
      </c>
      <c r="EJ3" s="1118" t="str">
        <f>+entero!EJ3</f>
        <v>2020
A fines de Mar</v>
      </c>
      <c r="EK3" s="1118" t="str">
        <f>+entero!EK3</f>
        <v>2020
A fines de Abr</v>
      </c>
      <c r="EL3" s="1118" t="str">
        <f>+entero!EL3</f>
        <v>2020
A fines de May</v>
      </c>
      <c r="EM3" s="1118" t="str">
        <f>+entero!EM3</f>
        <v>2020
A fines de Jun</v>
      </c>
      <c r="EN3" s="1118" t="str">
        <f>+entero!EN3</f>
        <v>2020
 A fines de Jul</v>
      </c>
      <c r="EO3" s="1118" t="str">
        <f>+entero!EO3</f>
        <v>2020
 A fines de Ago</v>
      </c>
      <c r="EP3" s="1118" t="str">
        <f>+entero!EP3</f>
        <v>2020
 A fines de Sep</v>
      </c>
      <c r="EQ3" s="1118" t="str">
        <f>+entero!EQ3</f>
        <v>2020
 A fines de Oct</v>
      </c>
      <c r="ER3" s="1118" t="str">
        <f>+entero!ER3</f>
        <v>2020
 A fines de Nov</v>
      </c>
      <c r="ES3" s="1118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15" t="str">
        <f>+entero!EX3</f>
        <v>Semana 1°</v>
      </c>
      <c r="EY3" s="1116"/>
      <c r="EZ3" s="1116"/>
      <c r="FA3" s="1116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26.25" customHeight="1" thickBot="1" x14ac:dyDescent="0.25">
      <c r="C4" s="16"/>
      <c r="D4" s="1144"/>
      <c r="E4" s="1138"/>
      <c r="F4" s="1138"/>
      <c r="G4" s="1138"/>
      <c r="H4" s="1138"/>
      <c r="I4" s="1138"/>
      <c r="J4" s="1138"/>
      <c r="K4" s="1138"/>
      <c r="L4" s="1138"/>
      <c r="M4" s="1138"/>
      <c r="N4" s="1138"/>
      <c r="O4" s="1138"/>
      <c r="P4" s="1138"/>
      <c r="Q4" s="1138"/>
      <c r="R4" s="1138"/>
      <c r="S4" s="1138"/>
      <c r="T4" s="1138"/>
      <c r="U4" s="1138"/>
      <c r="V4" s="1138"/>
      <c r="W4" s="1138"/>
      <c r="X4" s="1138"/>
      <c r="Y4" s="1138"/>
      <c r="Z4" s="1138"/>
      <c r="AA4" s="1138"/>
      <c r="AB4" s="1138"/>
      <c r="AC4" s="1138"/>
      <c r="AD4" s="1138"/>
      <c r="AE4" s="1138"/>
      <c r="AF4" s="1138"/>
      <c r="AG4" s="1138"/>
      <c r="AH4" s="1138"/>
      <c r="AI4" s="1138"/>
      <c r="AJ4" s="1138"/>
      <c r="AK4" s="1138"/>
      <c r="AL4" s="1138"/>
      <c r="AM4" s="1138"/>
      <c r="AN4" s="1138"/>
      <c r="AO4" s="1138"/>
      <c r="AP4" s="1138"/>
      <c r="AQ4" s="1138"/>
      <c r="AR4" s="1138"/>
      <c r="AS4" s="1138"/>
      <c r="AT4" s="1138"/>
      <c r="AU4" s="1138"/>
      <c r="AV4" s="1138"/>
      <c r="AW4" s="1138"/>
      <c r="AX4" s="1138"/>
      <c r="AY4" s="1138"/>
      <c r="AZ4" s="1138"/>
      <c r="BA4" s="1138"/>
      <c r="BB4" s="1138"/>
      <c r="BC4" s="1138"/>
      <c r="BD4" s="1138"/>
      <c r="BE4" s="1138"/>
      <c r="BF4" s="1138"/>
      <c r="BG4" s="1138"/>
      <c r="BH4" s="1138"/>
      <c r="BI4" s="1138"/>
      <c r="BJ4" s="1138"/>
      <c r="BK4" s="1138"/>
      <c r="BL4" s="1138"/>
      <c r="BM4" s="1138"/>
      <c r="BN4" s="1138"/>
      <c r="BO4" s="1138"/>
      <c r="BP4" s="1138"/>
      <c r="BQ4" s="1138"/>
      <c r="BR4" s="1138"/>
      <c r="BS4" s="1138"/>
      <c r="BT4" s="1138"/>
      <c r="BU4" s="1138"/>
      <c r="BV4" s="1138"/>
      <c r="BW4" s="1138"/>
      <c r="BX4" s="1138"/>
      <c r="BY4" s="1138"/>
      <c r="BZ4" s="1138"/>
      <c r="CA4" s="1138"/>
      <c r="CB4" s="1138"/>
      <c r="CC4" s="1138"/>
      <c r="CD4" s="1138"/>
      <c r="CE4" s="1138"/>
      <c r="CF4" s="1138"/>
      <c r="CG4" s="1138"/>
      <c r="CH4" s="1138"/>
      <c r="CI4" s="1138"/>
      <c r="CJ4" s="1138"/>
      <c r="CK4" s="1138"/>
      <c r="CL4" s="1138"/>
      <c r="CM4" s="1138"/>
      <c r="CN4" s="1138"/>
      <c r="CO4" s="1138"/>
      <c r="CP4" s="1138"/>
      <c r="CQ4" s="1138"/>
      <c r="CR4" s="1138"/>
      <c r="CS4" s="1138"/>
      <c r="CT4" s="1138"/>
      <c r="CU4" s="1138"/>
      <c r="CV4" s="1138"/>
      <c r="CW4" s="1138"/>
      <c r="CX4" s="1138"/>
      <c r="CY4" s="1138"/>
      <c r="CZ4" s="1138"/>
      <c r="DA4" s="1138"/>
      <c r="DB4" s="1138"/>
      <c r="DC4" s="1138"/>
      <c r="DD4" s="1138"/>
      <c r="DE4" s="1138"/>
      <c r="DF4" s="1138"/>
      <c r="DG4" s="1138"/>
      <c r="DH4" s="1137"/>
      <c r="DI4" s="1137"/>
      <c r="DJ4" s="1137"/>
      <c r="DK4" s="1137"/>
      <c r="DL4" s="1137"/>
      <c r="DM4" s="1137"/>
      <c r="DN4" s="1137"/>
      <c r="DO4" s="1137"/>
      <c r="DP4" s="1137"/>
      <c r="DQ4" s="1137"/>
      <c r="DR4" s="1137"/>
      <c r="DS4" s="1137"/>
      <c r="DT4" s="1137"/>
      <c r="DU4" s="1137"/>
      <c r="DV4" s="1137"/>
      <c r="DW4" s="1137"/>
      <c r="DX4" s="1137"/>
      <c r="DY4" s="1137"/>
      <c r="DZ4" s="1137"/>
      <c r="EA4" s="1137"/>
      <c r="EB4" s="1137"/>
      <c r="EC4" s="1142"/>
      <c r="ED4" s="1142"/>
      <c r="EE4" s="1142"/>
      <c r="EF4" s="1142"/>
      <c r="EG4" s="1142"/>
      <c r="EH4" s="1142"/>
      <c r="EI4" s="1142"/>
      <c r="EJ4" s="1142"/>
      <c r="EK4" s="1142"/>
      <c r="EL4" s="1142"/>
      <c r="EM4" s="1142"/>
      <c r="EN4" s="1142"/>
      <c r="EO4" s="1142"/>
      <c r="EP4" s="1142"/>
      <c r="EQ4" s="1142"/>
      <c r="ER4" s="1142"/>
      <c r="ES4" s="1142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1101"/>
      <c r="EU5" s="1101"/>
      <c r="EV5" s="1101"/>
      <c r="EW5" s="1101"/>
      <c r="EX5" s="322"/>
      <c r="EY5" s="322"/>
      <c r="EZ5" s="322"/>
      <c r="FA5" s="322"/>
      <c r="FB5" s="838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1124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93774.263182395574</v>
      </c>
      <c r="EU6" s="757">
        <f>+entero!EU28</f>
        <v>92955.352021805404</v>
      </c>
      <c r="EV6" s="757">
        <f>+entero!EV28</f>
        <v>91306.003314956877</v>
      </c>
      <c r="EW6" s="757">
        <f>+entero!EW28</f>
        <v>90995.496562094937</v>
      </c>
      <c r="EX6" s="860">
        <f>+entero!EX28</f>
        <v>90707.900582878006</v>
      </c>
      <c r="EY6" s="860">
        <f>+entero!EY28</f>
        <v>90630.170170976417</v>
      </c>
      <c r="EZ6" s="860">
        <f>+entero!EZ28</f>
        <v>91091.439125968522</v>
      </c>
      <c r="FA6" s="860">
        <f>+entero!FA28</f>
        <v>91127.322244469498</v>
      </c>
      <c r="FB6" s="839">
        <f>+entero!FB28</f>
        <v>131.82568237456144</v>
      </c>
      <c r="FC6" s="937">
        <f>+entero!FC28</f>
        <v>0.1448705566265075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1124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53935.734406099997</v>
      </c>
      <c r="EU7" s="757">
        <f>+entero!EU29</f>
        <v>54000.206574000003</v>
      </c>
      <c r="EV7" s="757">
        <f>+entero!EV29</f>
        <v>54025.148706599997</v>
      </c>
      <c r="EW7" s="757">
        <f>+entero!EW29</f>
        <v>53479.825904400001</v>
      </c>
      <c r="EX7" s="860">
        <f>+entero!EX29</f>
        <v>53366.685827499998</v>
      </c>
      <c r="EY7" s="860">
        <f>+entero!EY29</f>
        <v>53294.160133400001</v>
      </c>
      <c r="EZ7" s="860">
        <f>+entero!EZ29</f>
        <v>53233.110181300006</v>
      </c>
      <c r="FA7" s="860">
        <f>+entero!FA29</f>
        <v>53133.797891300004</v>
      </c>
      <c r="FB7" s="839">
        <f>+entero!FB29</f>
        <v>-346.02801309999631</v>
      </c>
      <c r="FC7" s="937">
        <f>+entero!FC29</f>
        <v>-0.6470253170205762</v>
      </c>
      <c r="FD7" s="165"/>
      <c r="FE7" s="165"/>
      <c r="FF7" s="165"/>
      <c r="FG7" s="165"/>
      <c r="FH7" s="165"/>
      <c r="FI7" s="165"/>
      <c r="FJ7" s="165"/>
      <c r="FK7" s="165"/>
    </row>
    <row r="8" spans="1:167" x14ac:dyDescent="0.2">
      <c r="A8" s="3"/>
      <c r="B8" s="1124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17998.094383988831</v>
      </c>
      <c r="EU8" s="757">
        <f>+entero!EU30</f>
        <v>18570.642897822076</v>
      </c>
      <c r="EV8" s="757">
        <f>+entero!EV30</f>
        <v>18877.236976493368</v>
      </c>
      <c r="EW8" s="757">
        <f>+entero!EW30</f>
        <v>19428.433346778067</v>
      </c>
      <c r="EX8" s="860">
        <f>+entero!EX30</f>
        <v>19500.902303045103</v>
      </c>
      <c r="EY8" s="860">
        <f>+entero!EY30</f>
        <v>19371.979221725007</v>
      </c>
      <c r="EZ8" s="860">
        <f>+entero!EZ30</f>
        <v>19005.956418274436</v>
      </c>
      <c r="FA8" s="860">
        <f>+entero!FA30</f>
        <v>18681.236805062174</v>
      </c>
      <c r="FB8" s="839">
        <f>+entero!FB30</f>
        <v>-747.19654171589355</v>
      </c>
      <c r="FC8" s="937">
        <f>+entero!FC30</f>
        <v>-3.845891886284313</v>
      </c>
      <c r="FD8" s="165"/>
      <c r="FE8" s="165"/>
      <c r="FF8" s="165"/>
      <c r="FG8" s="165"/>
      <c r="FH8" s="165"/>
      <c r="FI8" s="165"/>
      <c r="FJ8" s="165"/>
      <c r="FK8" s="165"/>
    </row>
    <row r="9" spans="1:167" x14ac:dyDescent="0.2">
      <c r="A9" s="3"/>
      <c r="B9" s="1124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54478.809095367928</v>
      </c>
      <c r="EU9" s="757">
        <f>+entero!EU31</f>
        <v>53989.976163944848</v>
      </c>
      <c r="EV9" s="757">
        <f>+entero!EV31</f>
        <v>52969.858591624114</v>
      </c>
      <c r="EW9" s="757">
        <f>+entero!EW31</f>
        <v>53526.233493864696</v>
      </c>
      <c r="EX9" s="860">
        <f>+entero!EX31</f>
        <v>53577.786861310684</v>
      </c>
      <c r="EY9" s="860">
        <f>+entero!EY31</f>
        <v>53519.107416075865</v>
      </c>
      <c r="EZ9" s="860">
        <f>+entero!EZ31</f>
        <v>54027.355762648673</v>
      </c>
      <c r="FA9" s="860">
        <f>+entero!FA31</f>
        <v>54028.200770803058</v>
      </c>
      <c r="FB9" s="839">
        <f>+entero!FB31</f>
        <v>501.96727693836146</v>
      </c>
      <c r="FC9" s="937">
        <f>+entero!FC31</f>
        <v>0.93779674782440681</v>
      </c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1124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21511.997513537997</v>
      </c>
      <c r="EU10" s="757">
        <f>+entero!EU34</f>
        <v>21290.980837935</v>
      </c>
      <c r="EV10" s="757">
        <f>+entero!EV34</f>
        <v>21011.987428746801</v>
      </c>
      <c r="EW10" s="757">
        <f>+entero!EW34</f>
        <v>20983.902930789398</v>
      </c>
      <c r="EX10" s="860">
        <f>+entero!EX34</f>
        <v>20966.448366341996</v>
      </c>
      <c r="EY10" s="860">
        <f>+entero!EY34</f>
        <v>20929.160742583801</v>
      </c>
      <c r="EZ10" s="860">
        <f>+entero!EZ34</f>
        <v>20950.0876663206</v>
      </c>
      <c r="FA10" s="860">
        <f>+entero!FA34</f>
        <v>20950.153624547202</v>
      </c>
      <c r="FB10" s="839">
        <f>+entero!FB34</f>
        <v>-33.749306242196326</v>
      </c>
      <c r="FC10" s="937">
        <f>+entero!FC34</f>
        <v>-0.16083426592998781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1124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759"/>
      <c r="EX11" s="861"/>
      <c r="EY11" s="861"/>
      <c r="EZ11" s="861"/>
      <c r="FA11" s="861"/>
      <c r="FB11" s="840"/>
      <c r="FC11" s="938"/>
      <c r="FD11" s="165"/>
      <c r="FE11" s="165"/>
      <c r="FF11" s="165"/>
      <c r="FG11" s="165"/>
      <c r="FH11" s="165"/>
      <c r="FI11" s="165"/>
      <c r="FJ11" s="165"/>
      <c r="FK11" s="165"/>
    </row>
    <row r="12" spans="1:167" x14ac:dyDescent="0.2">
      <c r="A12" s="3"/>
      <c r="B12" s="1124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81796.826579514105</v>
      </c>
      <c r="EU12" s="757">
        <f>+entero!EU36</f>
        <v>82099.536473924119</v>
      </c>
      <c r="EV12" s="757">
        <f>+entero!EV36</f>
        <v>81220.048080904104</v>
      </c>
      <c r="EW12" s="757">
        <f>+entero!EW36</f>
        <v>81045.792843784118</v>
      </c>
      <c r="EX12" s="860">
        <f>+entero!EX36</f>
        <v>80942.1770646441</v>
      </c>
      <c r="EY12" s="860">
        <f>+entero!EY36</f>
        <v>81112.118239174117</v>
      </c>
      <c r="EZ12" s="860">
        <f>+entero!EZ36</f>
        <v>81140.73528124411</v>
      </c>
      <c r="FA12" s="860">
        <f>+entero!FA36</f>
        <v>80460.550568534105</v>
      </c>
      <c r="FB12" s="839">
        <f>+entero!FB36</f>
        <v>-585.24227525001334</v>
      </c>
      <c r="FC12" s="937">
        <f>+entero!FC36</f>
        <v>-0.72211308534925267</v>
      </c>
      <c r="FD12" s="165"/>
      <c r="FE12" s="165"/>
      <c r="FF12" s="165"/>
      <c r="FG12" s="165"/>
      <c r="FH12" s="165"/>
      <c r="FI12" s="165"/>
      <c r="FJ12" s="165"/>
      <c r="FK12" s="165"/>
    </row>
    <row r="13" spans="1:167" x14ac:dyDescent="0.2">
      <c r="A13" s="3"/>
      <c r="B13" s="1124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144491.58947342535</v>
      </c>
      <c r="EU13" s="757">
        <f>+entero!EU37</f>
        <v>143595.46765668539</v>
      </c>
      <c r="EV13" s="757">
        <f>+entero!EV37</f>
        <v>141447.09760588536</v>
      </c>
      <c r="EW13" s="757">
        <f>+entero!EW37</f>
        <v>140589.44919728537</v>
      </c>
      <c r="EX13" s="860">
        <f>+entero!EX37</f>
        <v>140520.27825626536</v>
      </c>
      <c r="EY13" s="860">
        <f>+entero!EY37</f>
        <v>140682.73963165539</v>
      </c>
      <c r="EZ13" s="860">
        <f>+entero!EZ37</f>
        <v>140903.53854896539</v>
      </c>
      <c r="FA13" s="860">
        <f>+entero!FA37</f>
        <v>140087.75055110536</v>
      </c>
      <c r="FB13" s="839">
        <f>+entero!FB37</f>
        <v>-501.69864618001156</v>
      </c>
      <c r="FC13" s="937">
        <f>+entero!FC37</f>
        <v>-0.3568536963794427</v>
      </c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1124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246656.03411547295</v>
      </c>
      <c r="EU14" s="757">
        <f>+entero!EU38</f>
        <v>245756.25015280297</v>
      </c>
      <c r="EV14" s="757">
        <f>+entero!EV38</f>
        <v>243391.06904301295</v>
      </c>
      <c r="EW14" s="757">
        <f>+entero!EW38</f>
        <v>242821.07800682291</v>
      </c>
      <c r="EX14" s="860">
        <f>+entero!EX38</f>
        <v>242755.86195857296</v>
      </c>
      <c r="EY14" s="860">
        <f>+entero!EY38</f>
        <v>242927.28343827289</v>
      </c>
      <c r="EZ14" s="860">
        <f>+entero!EZ38</f>
        <v>243124.82607431294</v>
      </c>
      <c r="FA14" s="860">
        <f>+entero!FA38</f>
        <v>242317.05529720293</v>
      </c>
      <c r="FB14" s="839">
        <f>+entero!FB38</f>
        <v>-504.02270961998147</v>
      </c>
      <c r="FC14" s="937">
        <f>+entero!FC38</f>
        <v>-0.20756958735098735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1124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862"/>
      <c r="EY15" s="862"/>
      <c r="EZ15" s="862"/>
      <c r="FA15" s="862"/>
      <c r="FB15" s="841"/>
      <c r="FC15" s="86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1124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90.22048045518703</v>
      </c>
      <c r="EU16" s="760">
        <f>+entero!EU40</f>
        <v>90.272503413101617</v>
      </c>
      <c r="EV16" s="760">
        <f>+entero!EV40</f>
        <v>90.1875239879178</v>
      </c>
      <c r="EW16" s="760">
        <f>+entero!EW40</f>
        <v>90.217520751555668</v>
      </c>
      <c r="EX16" s="864">
        <f>+entero!EX40</f>
        <v>90.153788735203705</v>
      </c>
      <c r="EY16" s="864">
        <f>+entero!EY40</f>
        <v>89.92081219467903</v>
      </c>
      <c r="EZ16" s="864">
        <f>+entero!EZ40</f>
        <v>89.981345665116947</v>
      </c>
      <c r="FA16" s="864">
        <f>+entero!FA40</f>
        <v>90.032879527415759</v>
      </c>
      <c r="FB16" s="1094">
        <f>+entero!FB40</f>
        <v>-0.18464122413990935</v>
      </c>
      <c r="FC16" s="865">
        <f>+entero!FC40</f>
        <v>-0.20466226804035237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24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85.579742267188607</v>
      </c>
      <c r="EU17" s="760">
        <f>+entero!EU41</f>
        <v>85.544383856388848</v>
      </c>
      <c r="EV17" s="760">
        <f>+entero!EV41</f>
        <v>85.347791989334269</v>
      </c>
      <c r="EW17" s="760">
        <f>+entero!EW41</f>
        <v>85.309370374507097</v>
      </c>
      <c r="EX17" s="864">
        <f>+entero!EX41</f>
        <v>85.276847707578995</v>
      </c>
      <c r="EY17" s="864">
        <f>+entero!EY41</f>
        <v>85.145532689113551</v>
      </c>
      <c r="EZ17" s="864">
        <f>+entero!EZ41</f>
        <v>85.196763832836425</v>
      </c>
      <c r="FA17" s="864">
        <f>+entero!FA41</f>
        <v>85.191095362705838</v>
      </c>
      <c r="FB17" s="1094">
        <f>+entero!FB41</f>
        <v>-0.11827501180125921</v>
      </c>
      <c r="FC17" s="865">
        <f>+entero!FC41</f>
        <v>-0.13864246246576825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ht="13.5" thickBot="1" x14ac:dyDescent="0.25">
      <c r="A18" s="3"/>
      <c r="B18" s="1124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88.690568795534659</v>
      </c>
      <c r="EU18" s="761">
        <f>+entero!EU42</f>
        <v>88.677371311663222</v>
      </c>
      <c r="EV18" s="761">
        <f>+entero!EV42</f>
        <v>88.582249157083524</v>
      </c>
      <c r="EW18" s="761">
        <f>+entero!EW42</f>
        <v>88.568781406018616</v>
      </c>
      <c r="EX18" s="1009">
        <f>+entero!EX42</f>
        <v>88.552333033360725</v>
      </c>
      <c r="EY18" s="1009">
        <f>+entero!EY42</f>
        <v>88.473970476956879</v>
      </c>
      <c r="EZ18" s="1009">
        <f>+entero!EZ42</f>
        <v>88.493234328167304</v>
      </c>
      <c r="FA18" s="1009">
        <f>+entero!FA42</f>
        <v>88.496948234751954</v>
      </c>
      <c r="FB18" s="1114">
        <f>+entero!FB42</f>
        <v>-7.1833171266661111E-2</v>
      </c>
      <c r="FC18" s="866">
        <f>+entero!FC42</f>
        <v>-8.110439155458421E-2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726"/>
      <c r="FA29" s="726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726"/>
      <c r="FA30" s="726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</sheetData>
  <mergeCells count="153">
    <mergeCell ref="EW3:EW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X3:FA3"/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  <mergeCell ref="EU3:EU4"/>
    <mergeCell ref="EV3:EV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K170"/>
  <sheetViews>
    <sheetView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3" width="8.5703125" style="801" customWidth="1"/>
    <col min="154" max="157" width="8.285156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43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8" t="s">
        <v>217</v>
      </c>
      <c r="DI3" s="1118" t="s">
        <v>228</v>
      </c>
      <c r="DJ3" s="1118" t="str">
        <f>+entero!DJ3</f>
        <v>2018
A fines de Ene</v>
      </c>
      <c r="DK3" s="1118" t="str">
        <f>+entero!DK3</f>
        <v>2018
A fines de Feb</v>
      </c>
      <c r="DL3" s="1118" t="str">
        <f>+entero!DL3</f>
        <v>2018
A fines de Mar</v>
      </c>
      <c r="DM3" s="1118" t="str">
        <f>+entero!DM3</f>
        <v>2018
A fines de Abr</v>
      </c>
      <c r="DN3" s="1118" t="str">
        <f>+entero!DN3</f>
        <v>2018
A fines de May</v>
      </c>
      <c r="DO3" s="1118" t="str">
        <f>+entero!DO3</f>
        <v>2018
A fines de Jun</v>
      </c>
      <c r="DP3" s="1118" t="str">
        <f>+entero!DP3</f>
        <v>2018
A fines de Jul</v>
      </c>
      <c r="DQ3" s="1118" t="str">
        <f>+entero!DQ3</f>
        <v>2018
A fines de Ago</v>
      </c>
      <c r="DR3" s="1118" t="str">
        <f>+entero!DR3</f>
        <v>2018
A fines de Sep</v>
      </c>
      <c r="DS3" s="1118" t="str">
        <f>+entero!DS3</f>
        <v>2018
A fines de Oct</v>
      </c>
      <c r="DT3" s="1118" t="str">
        <f>+entero!DT3</f>
        <v>2018
A fines de Nov</v>
      </c>
      <c r="DU3" s="1118" t="str">
        <f>+entero!DU3</f>
        <v>2018
A fines de Dic</v>
      </c>
      <c r="DV3" s="1118" t="str">
        <f>+entero!DV3</f>
        <v>2019
A fines de Ene</v>
      </c>
      <c r="DW3" s="1118" t="str">
        <f>+entero!DW3</f>
        <v>2019
A fines de Feb</v>
      </c>
      <c r="DX3" s="1118" t="str">
        <f>+entero!DX3</f>
        <v>2019
A fines de Mar</v>
      </c>
      <c r="DY3" s="1118" t="str">
        <f>+entero!DY3</f>
        <v>2019
A fines de Abr</v>
      </c>
      <c r="DZ3" s="1118" t="str">
        <f>+entero!DZ3</f>
        <v>2019
A fines de May</v>
      </c>
      <c r="EA3" s="1118" t="str">
        <f>+entero!EA3</f>
        <v>2019
A fines de Jun</v>
      </c>
      <c r="EB3" s="1118" t="str">
        <f>+entero!EB3</f>
        <v>2019
A fines de  Jul</v>
      </c>
      <c r="EC3" s="1118" t="str">
        <f>+entero!EC3</f>
        <v>2019
A fines de  Ago</v>
      </c>
      <c r="ED3" s="1118" t="str">
        <f>+entero!ED3</f>
        <v>2019
A fines de Sep</v>
      </c>
      <c r="EE3" s="1118" t="str">
        <f>+entero!EE3</f>
        <v>2019
A fines de Oct</v>
      </c>
      <c r="EF3" s="1118" t="str">
        <f>+entero!EF3</f>
        <v>2019
A fines de Nov</v>
      </c>
      <c r="EG3" s="1118" t="str">
        <f>+entero!EG3</f>
        <v>2019
A fines de Dic</v>
      </c>
      <c r="EH3" s="1118" t="str">
        <f>+entero!EH3</f>
        <v>2020
A fines de Ene</v>
      </c>
      <c r="EI3" s="1118" t="str">
        <f>+entero!EI3</f>
        <v>2020
A fines de Feb</v>
      </c>
      <c r="EJ3" s="1118" t="str">
        <f>+entero!EJ3</f>
        <v>2020
A fines de Mar</v>
      </c>
      <c r="EK3" s="1118" t="str">
        <f>+entero!EK3</f>
        <v>2020
A fines de Abr</v>
      </c>
      <c r="EL3" s="1118" t="str">
        <f>+entero!EL3</f>
        <v>2020
A fines de May</v>
      </c>
      <c r="EM3" s="1118" t="str">
        <f>+entero!EM3</f>
        <v>2020
A fines de Jun</v>
      </c>
      <c r="EN3" s="1118" t="str">
        <f>+entero!EN3</f>
        <v>2020
 A fines de Jul</v>
      </c>
      <c r="EO3" s="1118" t="str">
        <f>+entero!EO3</f>
        <v>2020
 A fines de Ago</v>
      </c>
      <c r="EP3" s="1118" t="str">
        <f>+entero!EP3</f>
        <v>2020
 A fines de Sep</v>
      </c>
      <c r="EQ3" s="1118" t="str">
        <f>+entero!EQ3</f>
        <v>2020
 A fines de Oct</v>
      </c>
      <c r="ER3" s="1118" t="str">
        <f>+entero!ER3</f>
        <v>2020
 A fines de Nov</v>
      </c>
      <c r="ES3" s="1118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15" t="str">
        <f>+entero!EX3</f>
        <v>Semana 1°</v>
      </c>
      <c r="EY3" s="1116"/>
      <c r="EZ3" s="1116"/>
      <c r="FA3" s="1116"/>
      <c r="FB3" s="1139" t="s">
        <v>285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44"/>
      <c r="E4" s="1138"/>
      <c r="F4" s="1138"/>
      <c r="G4" s="1138"/>
      <c r="H4" s="1138"/>
      <c r="I4" s="1138"/>
      <c r="J4" s="1138"/>
      <c r="K4" s="1138"/>
      <c r="L4" s="1138"/>
      <c r="M4" s="1138"/>
      <c r="N4" s="1138"/>
      <c r="O4" s="1138"/>
      <c r="P4" s="1138"/>
      <c r="Q4" s="1138"/>
      <c r="R4" s="1138"/>
      <c r="S4" s="1138"/>
      <c r="T4" s="1138"/>
      <c r="U4" s="1138"/>
      <c r="V4" s="1138"/>
      <c r="W4" s="1138"/>
      <c r="X4" s="1138"/>
      <c r="Y4" s="1138"/>
      <c r="Z4" s="1138"/>
      <c r="AA4" s="1138"/>
      <c r="AB4" s="1138"/>
      <c r="AC4" s="1138"/>
      <c r="AD4" s="1138"/>
      <c r="AE4" s="1138"/>
      <c r="AF4" s="1138"/>
      <c r="AG4" s="1138"/>
      <c r="AH4" s="1138"/>
      <c r="AI4" s="1138"/>
      <c r="AJ4" s="1138"/>
      <c r="AK4" s="1138"/>
      <c r="AL4" s="1138"/>
      <c r="AM4" s="1138"/>
      <c r="AN4" s="1138"/>
      <c r="AO4" s="1138"/>
      <c r="AP4" s="1138"/>
      <c r="AQ4" s="1138"/>
      <c r="AR4" s="1138"/>
      <c r="AS4" s="1138"/>
      <c r="AT4" s="1138"/>
      <c r="AU4" s="1138"/>
      <c r="AV4" s="1138"/>
      <c r="AW4" s="1138"/>
      <c r="AX4" s="1138"/>
      <c r="AY4" s="1138"/>
      <c r="AZ4" s="1138"/>
      <c r="BA4" s="1138"/>
      <c r="BB4" s="1138"/>
      <c r="BC4" s="1138"/>
      <c r="BD4" s="1138"/>
      <c r="BE4" s="1138"/>
      <c r="BF4" s="1138"/>
      <c r="BG4" s="1138"/>
      <c r="BH4" s="1138"/>
      <c r="BI4" s="1138"/>
      <c r="BJ4" s="1138"/>
      <c r="BK4" s="1138"/>
      <c r="BL4" s="1138"/>
      <c r="BM4" s="1138"/>
      <c r="BN4" s="1138"/>
      <c r="BO4" s="1138"/>
      <c r="BP4" s="1138"/>
      <c r="BQ4" s="1138"/>
      <c r="BR4" s="1138"/>
      <c r="BS4" s="1138"/>
      <c r="BT4" s="1138"/>
      <c r="BU4" s="1138"/>
      <c r="BV4" s="1138"/>
      <c r="BW4" s="1138"/>
      <c r="BX4" s="1138"/>
      <c r="BY4" s="1138"/>
      <c r="BZ4" s="1138"/>
      <c r="CA4" s="1138"/>
      <c r="CB4" s="1138"/>
      <c r="CC4" s="1138"/>
      <c r="CD4" s="1138"/>
      <c r="CE4" s="1138"/>
      <c r="CF4" s="1138"/>
      <c r="CG4" s="1138"/>
      <c r="CH4" s="1138"/>
      <c r="CI4" s="1138"/>
      <c r="CJ4" s="1138"/>
      <c r="CK4" s="1138"/>
      <c r="CL4" s="1138"/>
      <c r="CM4" s="1138"/>
      <c r="CN4" s="1138"/>
      <c r="CO4" s="1138"/>
      <c r="CP4" s="1138"/>
      <c r="CQ4" s="1138"/>
      <c r="CR4" s="1138"/>
      <c r="CS4" s="1138"/>
      <c r="CT4" s="1138"/>
      <c r="CU4" s="1138"/>
      <c r="CV4" s="1138"/>
      <c r="CW4" s="1138"/>
      <c r="CX4" s="1138"/>
      <c r="CY4" s="1138"/>
      <c r="CZ4" s="1138"/>
      <c r="DA4" s="1138"/>
      <c r="DB4" s="1138"/>
      <c r="DC4" s="1138"/>
      <c r="DD4" s="1138"/>
      <c r="DE4" s="1138"/>
      <c r="DF4" s="1138"/>
      <c r="DG4" s="1138"/>
      <c r="DH4" s="1137"/>
      <c r="DI4" s="1137"/>
      <c r="DJ4" s="1137"/>
      <c r="DK4" s="1137"/>
      <c r="DL4" s="1137"/>
      <c r="DM4" s="1137"/>
      <c r="DN4" s="1137"/>
      <c r="DO4" s="1137"/>
      <c r="DP4" s="1137"/>
      <c r="DQ4" s="1137"/>
      <c r="DR4" s="1137"/>
      <c r="DS4" s="1137"/>
      <c r="DT4" s="1137"/>
      <c r="DU4" s="1137"/>
      <c r="DV4" s="1137"/>
      <c r="DW4" s="1137"/>
      <c r="DX4" s="1137"/>
      <c r="DY4" s="1137"/>
      <c r="DZ4" s="1137"/>
      <c r="EA4" s="1137"/>
      <c r="EB4" s="1137"/>
      <c r="EC4" s="1137"/>
      <c r="ED4" s="1137"/>
      <c r="EE4" s="1137"/>
      <c r="EF4" s="1137"/>
      <c r="EG4" s="1137"/>
      <c r="EH4" s="1137"/>
      <c r="EI4" s="1137"/>
      <c r="EJ4" s="1137"/>
      <c r="EK4" s="1137"/>
      <c r="EL4" s="1137"/>
      <c r="EM4" s="1137"/>
      <c r="EN4" s="1137"/>
      <c r="EO4" s="1137"/>
      <c r="EP4" s="1137"/>
      <c r="EQ4" s="1137"/>
      <c r="ER4" s="1137"/>
      <c r="ES4" s="1137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2" t="s">
        <v>227</v>
      </c>
      <c r="FC4" s="963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3"/>
      <c r="EU5" s="1103"/>
      <c r="EV5" s="1103"/>
      <c r="EW5" s="1103"/>
      <c r="EX5" s="875"/>
      <c r="EY5" s="875"/>
      <c r="EZ5" s="875"/>
      <c r="FA5" s="875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3801.1389212827976</v>
      </c>
      <c r="EU6" s="762">
        <f>+entero!EU44</f>
        <v>3853.7020408163257</v>
      </c>
      <c r="EV6" s="762">
        <f>+entero!EV44</f>
        <v>3853.8551020408154</v>
      </c>
      <c r="EW6" s="762">
        <f>+entero!EW44</f>
        <v>3853.4534985422729</v>
      </c>
      <c r="EX6" s="868">
        <f>+entero!EX44</f>
        <v>3853.4534985422729</v>
      </c>
      <c r="EY6" s="868">
        <f>+entero!EY44</f>
        <v>3853.4534985422729</v>
      </c>
      <c r="EZ6" s="868">
        <f>+entero!EZ44</f>
        <v>3853.4534985422729</v>
      </c>
      <c r="FA6" s="868">
        <f>+entero!FA44</f>
        <v>3852.9836734693868</v>
      </c>
      <c r="FB6" s="1110">
        <f>+entero!FB44</f>
        <v>-0.46982507288612396</v>
      </c>
      <c r="FC6" s="939">
        <f>+entero!FC44</f>
        <v>-1.219231198881353E-2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3782.5893586005827</v>
      </c>
      <c r="EU7" s="756">
        <f>+entero!EU45</f>
        <v>3835.0674927113701</v>
      </c>
      <c r="EV7" s="756">
        <f>+entero!EV45</f>
        <v>3835.0674927113701</v>
      </c>
      <c r="EW7" s="756">
        <f>+entero!EW45</f>
        <v>3835.0674927113701</v>
      </c>
      <c r="EX7" s="465">
        <f>+entero!EX45</f>
        <v>3835.0674927113701</v>
      </c>
      <c r="EY7" s="465">
        <f>+entero!EY45</f>
        <v>3835.0674927113701</v>
      </c>
      <c r="EZ7" s="465">
        <f>+entero!EZ45</f>
        <v>3835.0674927113701</v>
      </c>
      <c r="FA7" s="465">
        <f>+entero!FA45</f>
        <v>3835.0674927113701</v>
      </c>
      <c r="FB7" s="1001"/>
      <c r="FC7" s="936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25948.562999999998</v>
      </c>
      <c r="EU8" s="756">
        <f>+entero!EU46</f>
        <v>26308.562999999998</v>
      </c>
      <c r="EV8" s="756">
        <f>+entero!EV46</f>
        <v>26308.562999999998</v>
      </c>
      <c r="EW8" s="756">
        <f>+entero!EW46</f>
        <v>26308.562999999998</v>
      </c>
      <c r="EX8" s="465">
        <f>+entero!EX46</f>
        <v>26308.562999999998</v>
      </c>
      <c r="EY8" s="465">
        <f>+entero!EY46</f>
        <v>26308.562999999998</v>
      </c>
      <c r="EZ8" s="465">
        <f>+entero!EZ46</f>
        <v>26308.562999999998</v>
      </c>
      <c r="FA8" s="465">
        <f>+entero!FA46</f>
        <v>26308.562999999998</v>
      </c>
      <c r="FB8" s="1001"/>
      <c r="FC8" s="936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756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465">
        <f>+entero!FA47</f>
        <v>0</v>
      </c>
      <c r="FB9" s="758"/>
      <c r="FC9" s="969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18.549562682214969</v>
      </c>
      <c r="EU10" s="756">
        <f>+entero!EU48</f>
        <v>18.634548104955492</v>
      </c>
      <c r="EV10" s="756">
        <f>+entero!EV48</f>
        <v>18.787609329445285</v>
      </c>
      <c r="EW10" s="756">
        <f>+entero!EW48</f>
        <v>18.386005830903013</v>
      </c>
      <c r="EX10" s="465">
        <f>+entero!EX48</f>
        <v>18.386005830903013</v>
      </c>
      <c r="EY10" s="465">
        <f>+entero!EY48</f>
        <v>18.386005830903013</v>
      </c>
      <c r="EZ10" s="465">
        <f>+entero!EZ48</f>
        <v>18.386005830903013</v>
      </c>
      <c r="FA10" s="465">
        <f>+entero!FA48</f>
        <v>17.916180758016718</v>
      </c>
      <c r="FB10" s="1031">
        <f>+entero!FB48</f>
        <v>-0.46982507288629449</v>
      </c>
      <c r="FC10" s="936">
        <f>+entero!FC48</f>
        <v>-2.555340606368226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127.24999999999469</v>
      </c>
      <c r="EU11" s="756">
        <f>+entero!EU49</f>
        <v>127.83299999999468</v>
      </c>
      <c r="EV11" s="756">
        <f>+entero!EV49</f>
        <v>128.88299999999467</v>
      </c>
      <c r="EW11" s="756">
        <f>+entero!EW49</f>
        <v>126.12799999999469</v>
      </c>
      <c r="EX11" s="465">
        <f>+entero!EX49</f>
        <v>126.12799999999469</v>
      </c>
      <c r="EY11" s="465">
        <f>+entero!EY49</f>
        <v>126.12799999999469</v>
      </c>
      <c r="EZ11" s="465">
        <f>+entero!EZ49</f>
        <v>126.12799999999469</v>
      </c>
      <c r="FA11" s="465">
        <f>+entero!FA49</f>
        <v>122.90499999999469</v>
      </c>
      <c r="FB11" s="758">
        <f>+entero!FB49</f>
        <v>-3.222999999999999</v>
      </c>
      <c r="FC11" s="936">
        <f>+entero!FC49</f>
        <v>-2.5553406063682407</v>
      </c>
      <c r="FD11" s="165"/>
      <c r="FE11" s="165"/>
      <c r="FF11" s="165"/>
      <c r="FG11" s="165"/>
      <c r="FH11" s="165"/>
      <c r="FI11" s="165"/>
      <c r="FJ11" s="165"/>
      <c r="FK11" s="165"/>
    </row>
    <row r="12" spans="1:167" s="801" customFormat="1" x14ac:dyDescent="0.2">
      <c r="A12" s="3"/>
      <c r="B12" s="957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120.55</v>
      </c>
      <c r="EU12" s="756">
        <f>+entero!EU50</f>
        <v>120.94799999999999</v>
      </c>
      <c r="EV12" s="756">
        <f>+entero!EV50</f>
        <v>121.998</v>
      </c>
      <c r="EW12" s="756">
        <f>+entero!EW50</f>
        <v>119.24299999999999</v>
      </c>
      <c r="EX12" s="465">
        <f>+entero!EX50</f>
        <v>119.24299999999999</v>
      </c>
      <c r="EY12" s="465">
        <f>+entero!EY50</f>
        <v>119.24299999999999</v>
      </c>
      <c r="EZ12" s="465">
        <f>+entero!EZ50</f>
        <v>119.24299999999999</v>
      </c>
      <c r="FA12" s="465">
        <f>+entero!FA50</f>
        <v>119.32</v>
      </c>
      <c r="FB12" s="1031">
        <f>+entero!FB50</f>
        <v>7.6999999999998181E-2</v>
      </c>
      <c r="FC12" s="958">
        <f>+entero!FC50</f>
        <v>6.4574021116542007E-2</v>
      </c>
      <c r="FD12" s="791"/>
      <c r="FE12" s="791"/>
      <c r="FF12" s="791"/>
      <c r="FG12" s="791"/>
      <c r="FH12" s="791"/>
      <c r="FI12" s="791"/>
      <c r="FJ12" s="791"/>
      <c r="FK12" s="791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756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465">
        <f>+entero!FA51</f>
        <v>0</v>
      </c>
      <c r="FB13" s="1007"/>
      <c r="FC13" s="970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238.18727100145773</v>
      </c>
      <c r="EU14" s="732">
        <f>+entero!EU52</f>
        <v>205.32121590087459</v>
      </c>
      <c r="EV14" s="732">
        <f>+entero!EV52</f>
        <v>170.29520300291546</v>
      </c>
      <c r="EW14" s="732">
        <f>+entero!EW52</f>
        <v>174.17788472448979</v>
      </c>
      <c r="EX14" s="869">
        <f>+entero!EX52</f>
        <v>174.17788472448979</v>
      </c>
      <c r="EY14" s="869">
        <f>+entero!EY52</f>
        <v>156.78331670116614</v>
      </c>
      <c r="EZ14" s="869">
        <f>+entero!EZ52</f>
        <v>155.84404213411077</v>
      </c>
      <c r="FA14" s="869">
        <f>+entero!FA52</f>
        <v>155.84612668221575</v>
      </c>
      <c r="FB14" s="758">
        <f>+entero!FB52</f>
        <v>-18.331758042274032</v>
      </c>
      <c r="FC14" s="936">
        <f>+entero!FC52</f>
        <v>-10.524733419096661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28.821255344023321</v>
      </c>
      <c r="EU15" s="732">
        <f>+entero!EU53</f>
        <v>29.376464358600579</v>
      </c>
      <c r="EV15" s="732">
        <f>+entero!EV53</f>
        <v>28.578418075801743</v>
      </c>
      <c r="EW15" s="732">
        <f>+entero!EW53</f>
        <v>45.966938623906699</v>
      </c>
      <c r="EX15" s="869">
        <f>+entero!EX53</f>
        <v>45.966938623906699</v>
      </c>
      <c r="EY15" s="869">
        <f>+entero!EY53</f>
        <v>28.572370600583085</v>
      </c>
      <c r="EZ15" s="869">
        <f>+entero!EZ53</f>
        <v>28.572538419825072</v>
      </c>
      <c r="FA15" s="869">
        <f>+entero!FA53</f>
        <v>28.572538419825072</v>
      </c>
      <c r="FB15" s="758">
        <f>+entero!FB53</f>
        <v>-17.394400204081627</v>
      </c>
      <c r="FC15" s="936">
        <f>+entero!FC53</f>
        <v>-37.841110861002754</v>
      </c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116.76457000000001</v>
      </c>
      <c r="EU16" s="732">
        <f>+entero!EU54</f>
        <v>116.76638800000001</v>
      </c>
      <c r="EV16" s="732">
        <f>+entero!EV54</f>
        <v>112.859472</v>
      </c>
      <c r="EW16" s="732">
        <f>+entero!EW54</f>
        <v>169.51096100000001</v>
      </c>
      <c r="EX16" s="869">
        <f>+entero!EX54</f>
        <v>169.51096100000001</v>
      </c>
      <c r="EY16" s="869">
        <f>+entero!EY54</f>
        <v>113.34235099999999</v>
      </c>
      <c r="EZ16" s="869">
        <f>+entero!EZ54</f>
        <v>113.341211</v>
      </c>
      <c r="FA16" s="869">
        <f>+entero!FA54</f>
        <v>113.341211</v>
      </c>
      <c r="FB16" s="758">
        <f>+entero!FB54</f>
        <v>-56.169750000000008</v>
      </c>
      <c r="FC16" s="936">
        <f>+entero!FC54</f>
        <v>-33.136352757742912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11.800180999999998</v>
      </c>
      <c r="EU17" s="732">
        <f>+entero!EU55</f>
        <v>12.355124999999999</v>
      </c>
      <c r="EV17" s="732">
        <f>+entero!EV55</f>
        <v>12.126599999999998</v>
      </c>
      <c r="EW17" s="732">
        <f>+entero!EW55</f>
        <v>21.256885999999998</v>
      </c>
      <c r="EX17" s="869">
        <f>+entero!EX55</f>
        <v>21.256885999999998</v>
      </c>
      <c r="EY17" s="869">
        <f>+entero!EY55</f>
        <v>12.050161999999998</v>
      </c>
      <c r="EZ17" s="869">
        <f>+entero!EZ55</f>
        <v>12.050496000000001</v>
      </c>
      <c r="FA17" s="869">
        <f>+entero!FA55</f>
        <v>12.050496000000001</v>
      </c>
      <c r="FB17" s="758">
        <f>+entero!FB55</f>
        <v>-9.2063899999999972</v>
      </c>
      <c r="FC17" s="936">
        <f>+entero!FC55</f>
        <v>-43.310153707368045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209.36601565743442</v>
      </c>
      <c r="EU18" s="732">
        <f>+entero!EU56</f>
        <v>175.94475154227402</v>
      </c>
      <c r="EV18" s="732">
        <f>+entero!EV56</f>
        <v>141.71678492711371</v>
      </c>
      <c r="EW18" s="732">
        <f>+entero!EW56</f>
        <v>128.21094610058307</v>
      </c>
      <c r="EX18" s="869">
        <f>+entero!EX56</f>
        <v>128.21094610058307</v>
      </c>
      <c r="EY18" s="869">
        <f>+entero!EY56</f>
        <v>128.21094610058307</v>
      </c>
      <c r="EZ18" s="869">
        <f>+entero!EZ56</f>
        <v>127.2715037142857</v>
      </c>
      <c r="FA18" s="869">
        <f>+entero!FA56</f>
        <v>127.27358826239067</v>
      </c>
      <c r="FB18" s="758">
        <f>+entero!FB56</f>
        <v>-0.93735783819239771</v>
      </c>
      <c r="FC18" s="936">
        <f>+entero!FC56</f>
        <v>-0.73110593650641098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1436.2508674100002</v>
      </c>
      <c r="EU19" s="732">
        <f>+entero!EU57</f>
        <v>1206.9809955799999</v>
      </c>
      <c r="EV19" s="732">
        <f>+entero!EV57</f>
        <v>972.17714460000002</v>
      </c>
      <c r="EW19" s="732">
        <f>+entero!EW57</f>
        <v>879.52709025000001</v>
      </c>
      <c r="EX19" s="869">
        <f>+entero!EX57</f>
        <v>879.52709025000001</v>
      </c>
      <c r="EY19" s="869">
        <f>+entero!EY57</f>
        <v>879.52709025000001</v>
      </c>
      <c r="EZ19" s="869">
        <f>+entero!EZ57</f>
        <v>873.08251547999998</v>
      </c>
      <c r="FA19" s="869">
        <f>+entero!FA57</f>
        <v>873.09681548000003</v>
      </c>
      <c r="FB19" s="758">
        <f>+entero!FB57</f>
        <v>-6.4302747699999827</v>
      </c>
      <c r="FC19" s="936">
        <f>+entero!FC57</f>
        <v>-0.73110593650642619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733">
        <f>+entero!EW58</f>
        <v>0</v>
      </c>
      <c r="EX20" s="1010">
        <f>+entero!EX58</f>
        <v>0</v>
      </c>
      <c r="EY20" s="1010">
        <f>+entero!EY58</f>
        <v>0</v>
      </c>
      <c r="EZ20" s="1010">
        <f>+entero!EZ58</f>
        <v>0</v>
      </c>
      <c r="FA20" s="1010">
        <f>+entero!FA58</f>
        <v>0</v>
      </c>
      <c r="FB20" s="973"/>
      <c r="FC20" s="974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726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726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</sheetData>
  <mergeCells count="152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V3:EV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EX3:FA3"/>
    <mergeCell ref="EU3:EU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W3:E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K186"/>
  <sheetViews>
    <sheetView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7" width="9" style="801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43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8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18" t="str">
        <f>+entero!DM3</f>
        <v>2018
A fines de Abr</v>
      </c>
      <c r="DN3" s="1118" t="str">
        <f>+entero!DN3</f>
        <v>2018
A fines de May</v>
      </c>
      <c r="DO3" s="1118" t="str">
        <f>+entero!DO3</f>
        <v>2018
A fines de Jun</v>
      </c>
      <c r="DP3" s="1118" t="str">
        <f>+entero!DP3</f>
        <v>2018
A fines de Jul</v>
      </c>
      <c r="DQ3" s="1118" t="str">
        <f>+entero!DQ3</f>
        <v>2018
A fines de Ago</v>
      </c>
      <c r="DR3" s="1118" t="str">
        <f>+entero!DR3</f>
        <v>2018
A fines de Sep</v>
      </c>
      <c r="DS3" s="1118" t="str">
        <f>+entero!DS3</f>
        <v>2018
A fines de Oct</v>
      </c>
      <c r="DT3" s="1118" t="str">
        <f>+entero!DT3</f>
        <v>2018
A fines de Nov</v>
      </c>
      <c r="DU3" s="1118" t="str">
        <f>+entero!DU3</f>
        <v>2018
A fines de Dic</v>
      </c>
      <c r="DV3" s="1118" t="str">
        <f>+entero!DV3</f>
        <v>2019
A fines de Ene</v>
      </c>
      <c r="DW3" s="1118" t="str">
        <f>+entero!DW3</f>
        <v>2019
A fines de Feb</v>
      </c>
      <c r="DX3" s="1118" t="str">
        <f>+entero!DX3</f>
        <v>2019
A fines de Mar</v>
      </c>
      <c r="DY3" s="1118" t="str">
        <f>+entero!DY3</f>
        <v>2019
A fines de Abr</v>
      </c>
      <c r="DZ3" s="1118" t="str">
        <f>+entero!DZ3</f>
        <v>2019
A fines de May</v>
      </c>
      <c r="EA3" s="1118" t="str">
        <f>+entero!EA3</f>
        <v>2019
A fines de Jun</v>
      </c>
      <c r="EB3" s="1118" t="str">
        <f>+entero!EB3</f>
        <v>2019
A fines de  Jul</v>
      </c>
      <c r="EC3" s="1118" t="str">
        <f>+entero!EC3</f>
        <v>2019
A fines de  Ago</v>
      </c>
      <c r="ED3" s="1118" t="str">
        <f>+entero!ED3</f>
        <v>2019
A fines de Sep</v>
      </c>
      <c r="EE3" s="1118" t="str">
        <f>+entero!EE3</f>
        <v>2019
A fines de Oct</v>
      </c>
      <c r="EF3" s="1118" t="str">
        <f>+entero!EF3</f>
        <v>2019
A fines de Nov</v>
      </c>
      <c r="EG3" s="1118" t="str">
        <f>+entero!EG3</f>
        <v>2019
A fines de Dic</v>
      </c>
      <c r="EH3" s="1118" t="str">
        <f>+entero!EH3</f>
        <v>2020
A fines de Ene</v>
      </c>
      <c r="EI3" s="1118" t="str">
        <f>+entero!EI3</f>
        <v>2020
A fines de Feb</v>
      </c>
      <c r="EJ3" s="1118" t="str">
        <f>+entero!EJ3</f>
        <v>2020
A fines de Mar</v>
      </c>
      <c r="EK3" s="1118" t="str">
        <f>+entero!EK3</f>
        <v>2020
A fines de Abr</v>
      </c>
      <c r="EL3" s="1118" t="str">
        <f>+entero!EL3</f>
        <v>2020
A fines de May</v>
      </c>
      <c r="EM3" s="1118" t="str">
        <f>+entero!EM3</f>
        <v>2020
A fines de Jun</v>
      </c>
      <c r="EN3" s="1118" t="str">
        <f>+entero!EN3</f>
        <v>2020
 A fines de Jul</v>
      </c>
      <c r="EO3" s="1118" t="str">
        <f>+entero!EO3</f>
        <v>2020
 A fines de Ago</v>
      </c>
      <c r="EP3" s="1118" t="str">
        <f>+entero!EP3</f>
        <v>2020
 A fines de Sep</v>
      </c>
      <c r="EQ3" s="1118" t="str">
        <f>+entero!EQ3</f>
        <v>2020
 A fines de Oct</v>
      </c>
      <c r="ER3" s="1118" t="str">
        <f>+entero!ER3</f>
        <v>2020
 A fines de Nov</v>
      </c>
      <c r="ES3" s="1118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15" t="str">
        <f>+entero!EX3</f>
        <v>Semana 1°</v>
      </c>
      <c r="EY3" s="1116"/>
      <c r="EZ3" s="1116"/>
      <c r="FA3" s="1116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44"/>
      <c r="E4" s="1138"/>
      <c r="F4" s="1138"/>
      <c r="G4" s="1138"/>
      <c r="H4" s="1138"/>
      <c r="I4" s="1138"/>
      <c r="J4" s="1138"/>
      <c r="K4" s="1138"/>
      <c r="L4" s="1138"/>
      <c r="M4" s="1138"/>
      <c r="N4" s="1138"/>
      <c r="O4" s="1138"/>
      <c r="P4" s="1138"/>
      <c r="Q4" s="1138"/>
      <c r="R4" s="1138"/>
      <c r="S4" s="1138"/>
      <c r="T4" s="1138"/>
      <c r="U4" s="1138"/>
      <c r="V4" s="1138"/>
      <c r="W4" s="1138"/>
      <c r="X4" s="1138"/>
      <c r="Y4" s="1138"/>
      <c r="Z4" s="1138"/>
      <c r="AA4" s="1138"/>
      <c r="AB4" s="1138"/>
      <c r="AC4" s="1138"/>
      <c r="AD4" s="1138"/>
      <c r="AE4" s="1138"/>
      <c r="AF4" s="1138"/>
      <c r="AG4" s="1138"/>
      <c r="AH4" s="1138"/>
      <c r="AI4" s="1138"/>
      <c r="AJ4" s="1138"/>
      <c r="AK4" s="1138"/>
      <c r="AL4" s="1138"/>
      <c r="AM4" s="1138"/>
      <c r="AN4" s="1138"/>
      <c r="AO4" s="1138"/>
      <c r="AP4" s="1138"/>
      <c r="AQ4" s="1138"/>
      <c r="AR4" s="1138"/>
      <c r="AS4" s="1138"/>
      <c r="AT4" s="1138"/>
      <c r="AU4" s="1138"/>
      <c r="AV4" s="1138"/>
      <c r="AW4" s="1138"/>
      <c r="AX4" s="1138"/>
      <c r="AY4" s="1138"/>
      <c r="AZ4" s="1138"/>
      <c r="BA4" s="1138"/>
      <c r="BB4" s="1138"/>
      <c r="BC4" s="1138"/>
      <c r="BD4" s="1138"/>
      <c r="BE4" s="1138"/>
      <c r="BF4" s="1138"/>
      <c r="BG4" s="1138"/>
      <c r="BH4" s="1138"/>
      <c r="BI4" s="1138"/>
      <c r="BJ4" s="1138"/>
      <c r="BK4" s="1138"/>
      <c r="BL4" s="1138"/>
      <c r="BM4" s="1138"/>
      <c r="BN4" s="1138"/>
      <c r="BO4" s="1138"/>
      <c r="BP4" s="1138"/>
      <c r="BQ4" s="1138"/>
      <c r="BR4" s="1138"/>
      <c r="BS4" s="1138"/>
      <c r="BT4" s="1138"/>
      <c r="BU4" s="1138"/>
      <c r="BV4" s="1138"/>
      <c r="BW4" s="1138"/>
      <c r="BX4" s="1138"/>
      <c r="BY4" s="1138"/>
      <c r="BZ4" s="1138"/>
      <c r="CA4" s="1138"/>
      <c r="CB4" s="1138"/>
      <c r="CC4" s="1138"/>
      <c r="CD4" s="1138"/>
      <c r="CE4" s="1138"/>
      <c r="CF4" s="1138"/>
      <c r="CG4" s="1138"/>
      <c r="CH4" s="1138"/>
      <c r="CI4" s="1138"/>
      <c r="CJ4" s="1138"/>
      <c r="CK4" s="1138"/>
      <c r="CL4" s="1138"/>
      <c r="CM4" s="1138"/>
      <c r="CN4" s="1138"/>
      <c r="CO4" s="1138"/>
      <c r="CP4" s="1138"/>
      <c r="CQ4" s="1138"/>
      <c r="CR4" s="1138"/>
      <c r="CS4" s="1138"/>
      <c r="CT4" s="1138"/>
      <c r="CU4" s="1138"/>
      <c r="CV4" s="1138"/>
      <c r="CW4" s="1138"/>
      <c r="CX4" s="1138"/>
      <c r="CY4" s="1138"/>
      <c r="CZ4" s="1138"/>
      <c r="DA4" s="1138"/>
      <c r="DB4" s="1138"/>
      <c r="DC4" s="1138"/>
      <c r="DD4" s="1138"/>
      <c r="DE4" s="1138"/>
      <c r="DF4" s="1138"/>
      <c r="DG4" s="1138"/>
      <c r="DH4" s="1119"/>
      <c r="DI4" s="1145"/>
      <c r="DJ4" s="1145"/>
      <c r="DK4" s="1145"/>
      <c r="DL4" s="1145"/>
      <c r="DM4" s="1137"/>
      <c r="DN4" s="1137"/>
      <c r="DO4" s="1137"/>
      <c r="DP4" s="1137"/>
      <c r="DQ4" s="1137"/>
      <c r="DR4" s="1137"/>
      <c r="DS4" s="1137"/>
      <c r="DT4" s="1137"/>
      <c r="DU4" s="1137"/>
      <c r="DV4" s="1137"/>
      <c r="DW4" s="1137"/>
      <c r="DX4" s="1137"/>
      <c r="DY4" s="1137"/>
      <c r="DZ4" s="1137"/>
      <c r="EA4" s="1137"/>
      <c r="EB4" s="1137"/>
      <c r="EC4" s="1137"/>
      <c r="ED4" s="1137"/>
      <c r="EE4" s="1137"/>
      <c r="EF4" s="1137"/>
      <c r="EG4" s="1137"/>
      <c r="EH4" s="1137"/>
      <c r="EI4" s="1137"/>
      <c r="EJ4" s="1137"/>
      <c r="EK4" s="1137"/>
      <c r="EL4" s="1137"/>
      <c r="EM4" s="1137"/>
      <c r="EN4" s="1137"/>
      <c r="EO4" s="1137"/>
      <c r="EP4" s="1137"/>
      <c r="EQ4" s="1137"/>
      <c r="ER4" s="1137"/>
      <c r="ES4" s="1137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3"/>
      <c r="EU5" s="1103"/>
      <c r="EV5" s="1103"/>
      <c r="EW5" s="1103"/>
      <c r="EX5" s="875"/>
      <c r="EY5" s="875"/>
      <c r="EZ5" s="875"/>
      <c r="FA5" s="875"/>
      <c r="FB5" s="749"/>
      <c r="FC5" s="845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29253.863812779495</v>
      </c>
      <c r="EU6" s="754">
        <f>+entero!EU60</f>
        <v>29065.256739654167</v>
      </c>
      <c r="EV6" s="754">
        <f>+entero!EV60</f>
        <v>28780.301906256213</v>
      </c>
      <c r="EW6" s="754">
        <f>+entero!EW60</f>
        <v>28836.272552001104</v>
      </c>
      <c r="EX6" s="870">
        <f>+entero!EX60</f>
        <v>28847.4973560084</v>
      </c>
      <c r="EY6" s="870">
        <f>+entero!EY60</f>
        <v>28878.810919705185</v>
      </c>
      <c r="EZ6" s="870">
        <f>+entero!EZ60</f>
        <v>28926.132653082739</v>
      </c>
      <c r="FA6" s="870">
        <f>+entero!FA60</f>
        <v>28807.620373655627</v>
      </c>
      <c r="FB6" s="470">
        <f>+entero!FB60</f>
        <v>-28.652178345477296</v>
      </c>
      <c r="FC6" s="942">
        <f>+entero!FC60</f>
        <v>-9.9361588061730843E-2</v>
      </c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280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85.518721542196886</v>
      </c>
      <c r="EU7" s="851">
        <f>+entero!EU61</f>
        <v>85.458533228339235</v>
      </c>
      <c r="EV7" s="851">
        <f>+entero!EV61</f>
        <v>85.392079971287373</v>
      </c>
      <c r="EW7" s="851">
        <f>+entero!EW61</f>
        <v>85.537951505501781</v>
      </c>
      <c r="EX7" s="873">
        <f>+entero!EX61</f>
        <v>85.535544497847894</v>
      </c>
      <c r="EY7" s="873">
        <f>+entero!EY61</f>
        <v>85.449242262492604</v>
      </c>
      <c r="EZ7" s="873">
        <f>+entero!EZ61</f>
        <v>85.457817800867502</v>
      </c>
      <c r="FA7" s="873">
        <f>+entero!FA61</f>
        <v>85.460727495881756</v>
      </c>
      <c r="FB7" s="940">
        <f>+entero!FB61</f>
        <v>-7.7224009620024958E-2</v>
      </c>
      <c r="FC7" s="842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29143.313321357567</v>
      </c>
      <c r="EU8" s="754">
        <f>+entero!EU62</f>
        <v>28958.674121086431</v>
      </c>
      <c r="EV8" s="754">
        <f>+entero!EV62</f>
        <v>28673.762290603929</v>
      </c>
      <c r="EW8" s="754">
        <f>+entero!EW62</f>
        <v>28730.05465646544</v>
      </c>
      <c r="EX8" s="870">
        <f>+entero!EX62</f>
        <v>28741.295787003346</v>
      </c>
      <c r="EY8" s="870">
        <f>+entero!EY62</f>
        <v>28772.601478980017</v>
      </c>
      <c r="EZ8" s="870">
        <f>+entero!EZ62</f>
        <v>28819.914466001886</v>
      </c>
      <c r="FA8" s="870">
        <f>+entero!FA62</f>
        <v>28701.391253630165</v>
      </c>
      <c r="FB8" s="470">
        <f>+entero!FB62</f>
        <v>-28.66340283527461</v>
      </c>
      <c r="FC8" s="942">
        <f>+entero!FC62</f>
        <v>-9.9768006632817763E-2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85.418632411184163</v>
      </c>
      <c r="EU9" s="851">
        <f>+entero!EU63</f>
        <v>85.36216705974293</v>
      </c>
      <c r="EV9" s="851">
        <f>+entero!EV63</f>
        <v>85.298003496844117</v>
      </c>
      <c r="EW9" s="851">
        <f>+entero!EW63</f>
        <v>85.446824541616706</v>
      </c>
      <c r="EX9" s="873">
        <f>+entero!EX63</f>
        <v>85.427242631624281</v>
      </c>
      <c r="EY9" s="873">
        <f>+entero!EY63</f>
        <v>85.344556577085456</v>
      </c>
      <c r="EZ9" s="873">
        <f>+entero!EZ63</f>
        <v>85.371543249082976</v>
      </c>
      <c r="FA9" s="873">
        <f>+entero!FA63</f>
        <v>85.371711800415056</v>
      </c>
      <c r="FB9" s="940">
        <f>+entero!FB63</f>
        <v>-7.5112741201650124E-2</v>
      </c>
      <c r="FC9" s="842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780"/>
      <c r="EX10" s="871"/>
      <c r="EY10" s="871"/>
      <c r="EZ10" s="871"/>
      <c r="FA10" s="871"/>
      <c r="FB10" s="263"/>
      <c r="FC10" s="943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5111.3478604277107</v>
      </c>
      <c r="EU11" s="471">
        <f>+entero!EU65</f>
        <v>5102.0103195005986</v>
      </c>
      <c r="EV11" s="471">
        <f>+entero!EV65</f>
        <v>5033.6717713460812</v>
      </c>
      <c r="EW11" s="471">
        <f>+entero!EW65</f>
        <v>5147.6515714743591</v>
      </c>
      <c r="EX11" s="872">
        <f>+entero!EX65</f>
        <v>5153.2950736026405</v>
      </c>
      <c r="EY11" s="872">
        <f>+entero!EY65</f>
        <v>5184.3849776536599</v>
      </c>
      <c r="EZ11" s="872">
        <f>+entero!EZ65</f>
        <v>5207.073242522466</v>
      </c>
      <c r="FA11" s="872">
        <f>+entero!FA65</f>
        <v>5107.1485818125529</v>
      </c>
      <c r="FB11" s="941">
        <f>+entero!FB65</f>
        <v>-40.502989661806168</v>
      </c>
      <c r="FC11" s="842">
        <f>+entero!FC65</f>
        <v>-0.78682461505850421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77.186368635093217</v>
      </c>
      <c r="EU12" s="851">
        <f>+entero!EU66</f>
        <v>77.182064727548791</v>
      </c>
      <c r="EV12" s="851">
        <f>+entero!EV66</f>
        <v>76.920157471804984</v>
      </c>
      <c r="EW12" s="851">
        <f>+entero!EW66</f>
        <v>77.54845917169844</v>
      </c>
      <c r="EX12" s="873">
        <f>+entero!EX66</f>
        <v>77.45579603710739</v>
      </c>
      <c r="EY12" s="873">
        <f>+entero!EY66</f>
        <v>77.012596379974681</v>
      </c>
      <c r="EZ12" s="873">
        <f>+entero!EZ66</f>
        <v>77.242186741747489</v>
      </c>
      <c r="FA12" s="873">
        <f>+entero!FA66</f>
        <v>77.109773030410338</v>
      </c>
      <c r="FB12" s="940">
        <f>+entero!FB66</f>
        <v>-0.43868614128810179</v>
      </c>
      <c r="FC12" s="842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872">
        <f>+entero!EX67</f>
        <v>0</v>
      </c>
      <c r="EY13" s="872">
        <f>+entero!EY67</f>
        <v>0</v>
      </c>
      <c r="EZ13" s="872">
        <f>+entero!EZ67</f>
        <v>0</v>
      </c>
      <c r="FA13" s="872">
        <f>+entero!FA67</f>
        <v>0</v>
      </c>
      <c r="FB13" s="493">
        <f>+entero!FB67</f>
        <v>0</v>
      </c>
      <c r="FC13" s="842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9139.1892740424591</v>
      </c>
      <c r="EU14" s="471">
        <f>+entero!EU68</f>
        <v>8964.4214552130125</v>
      </c>
      <c r="EV14" s="471">
        <f>+entero!EV68</f>
        <v>8779.4532835249647</v>
      </c>
      <c r="EW14" s="471">
        <f>+entero!EW68</f>
        <v>8679.8332876824006</v>
      </c>
      <c r="EX14" s="872">
        <f>+entero!EX68</f>
        <v>8684.8544011109716</v>
      </c>
      <c r="EY14" s="872">
        <f>+entero!EY68</f>
        <v>8683.7640513821098</v>
      </c>
      <c r="EZ14" s="872">
        <f>+entero!EZ68</f>
        <v>8711.7789020001837</v>
      </c>
      <c r="FA14" s="872">
        <f>+entero!FA68</f>
        <v>8692.0116592669492</v>
      </c>
      <c r="FB14" s="941">
        <f>+entero!FB68</f>
        <v>12.178371584548586</v>
      </c>
      <c r="FC14" s="842">
        <f>+entero!FC68</f>
        <v>0.14030651489390908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79.52506115472741</v>
      </c>
      <c r="EU15" s="851">
        <f>+entero!EU69</f>
        <v>79.232154469280573</v>
      </c>
      <c r="EV15" s="851">
        <f>+entero!EV69</f>
        <v>78.821102258989754</v>
      </c>
      <c r="EW15" s="851">
        <f>+entero!EW69</f>
        <v>78.628810881438056</v>
      </c>
      <c r="EX15" s="873">
        <f>+entero!EX69</f>
        <v>78.651087297353911</v>
      </c>
      <c r="EY15" s="873">
        <f>+entero!EY69</f>
        <v>78.643451179360852</v>
      </c>
      <c r="EZ15" s="873">
        <f>+entero!EZ69</f>
        <v>78.700674850106083</v>
      </c>
      <c r="FA15" s="873">
        <f>+entero!FA69</f>
        <v>78.657623729953642</v>
      </c>
      <c r="FB15" s="493">
        <f>+entero!FB69</f>
        <v>2.8812848515585188E-2</v>
      </c>
      <c r="FC15" s="842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872">
        <f>+entero!EX70</f>
        <v>0</v>
      </c>
      <c r="EY16" s="872">
        <f>+entero!EY70</f>
        <v>0</v>
      </c>
      <c r="EZ16" s="872">
        <f>+entero!EZ70</f>
        <v>0</v>
      </c>
      <c r="FA16" s="872">
        <f>+entero!FA70</f>
        <v>0</v>
      </c>
      <c r="FB16" s="493">
        <f>+entero!FB70</f>
        <v>0</v>
      </c>
      <c r="FC16" s="842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13918.708647699705</v>
      </c>
      <c r="EU17" s="471">
        <f>+entero!EU71</f>
        <v>13919.805713965012</v>
      </c>
      <c r="EV17" s="471">
        <f>+entero!EV71</f>
        <v>13891.856923271136</v>
      </c>
      <c r="EW17" s="471">
        <f>+entero!EW71</f>
        <v>13927.526274679291</v>
      </c>
      <c r="EX17" s="872">
        <f>+entero!EX71</f>
        <v>13927.74481309329</v>
      </c>
      <c r="EY17" s="872">
        <f>+entero!EY71</f>
        <v>13928.224795285705</v>
      </c>
      <c r="EZ17" s="872">
        <f>+entero!EZ71</f>
        <v>13926.000840478126</v>
      </c>
      <c r="FA17" s="872">
        <f>+entero!FA71</f>
        <v>13935.210317938767</v>
      </c>
      <c r="FB17" s="941">
        <f>+entero!FB71</f>
        <v>7.6840432594763115</v>
      </c>
      <c r="FC17" s="842">
        <f>+entero!FC71</f>
        <v>5.5171629964512504E-2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94.212441632140724</v>
      </c>
      <c r="EU18" s="851">
        <f>+entero!EU72</f>
        <v>94.197620766229733</v>
      </c>
      <c r="EV18" s="851">
        <f>+entero!EV72</f>
        <v>94.185999892883814</v>
      </c>
      <c r="EW18" s="851">
        <f>+entero!EW72</f>
        <v>94.158617935213485</v>
      </c>
      <c r="EX18" s="873">
        <f>+entero!EX72</f>
        <v>94.161958818092216</v>
      </c>
      <c r="EY18" s="873">
        <f>+entero!EY72</f>
        <v>94.162507890551353</v>
      </c>
      <c r="EZ18" s="873">
        <f>+entero!EZ72</f>
        <v>94.139401202433831</v>
      </c>
      <c r="FA18" s="873">
        <f>+entero!FA72</f>
        <v>94.13790876799095</v>
      </c>
      <c r="FB18" s="493">
        <f>+entero!FB72</f>
        <v>-2.0709167222534575E-2</v>
      </c>
      <c r="FC18" s="842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872">
        <f>+entero!EX73</f>
        <v>0</v>
      </c>
      <c r="EY19" s="872">
        <f>+entero!EY73</f>
        <v>0</v>
      </c>
      <c r="EZ19" s="872">
        <f>+entero!EZ73</f>
        <v>0</v>
      </c>
      <c r="FA19" s="872">
        <f>+entero!FA73</f>
        <v>0</v>
      </c>
      <c r="FB19" s="493">
        <f>+entero!FB73</f>
        <v>0</v>
      </c>
      <c r="FC19" s="842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974.06753918769471</v>
      </c>
      <c r="EU20" s="471">
        <f>+entero!EU74</f>
        <v>972.43663240781143</v>
      </c>
      <c r="EV20" s="471">
        <f>+entero!EV74</f>
        <v>968.78031246174726</v>
      </c>
      <c r="EW20" s="471">
        <f>+entero!EW74</f>
        <v>975.04352262938585</v>
      </c>
      <c r="EX20" s="872">
        <f>+entero!EX74</f>
        <v>975.40149919644125</v>
      </c>
      <c r="EY20" s="872">
        <f>+entero!EY74</f>
        <v>976.22765465854036</v>
      </c>
      <c r="EZ20" s="872">
        <f>+entero!EZ74</f>
        <v>975.0614810011059</v>
      </c>
      <c r="FA20" s="872">
        <f>+entero!FA74</f>
        <v>967.02069461189319</v>
      </c>
      <c r="FB20" s="940">
        <f>+entero!FB74</f>
        <v>-8.0228280174926567</v>
      </c>
      <c r="FC20" s="842">
        <f>+entero!FC74</f>
        <v>-0.8228174262270479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77.054550380144178</v>
      </c>
      <c r="EU21" s="851">
        <f>+entero!EU75</f>
        <v>77.097987515242409</v>
      </c>
      <c r="EV21" s="851">
        <f>+entero!EV75</f>
        <v>77.067900896128748</v>
      </c>
      <c r="EW21" s="851">
        <f>+entero!EW75</f>
        <v>77.231917209122841</v>
      </c>
      <c r="EX21" s="873">
        <f>+entero!EX75</f>
        <v>77.239682031678697</v>
      </c>
      <c r="EY21" s="873">
        <f>+entero!EY75</f>
        <v>77.23410839813603</v>
      </c>
      <c r="EZ21" s="873">
        <f>+entero!EZ75</f>
        <v>77.294520367453472</v>
      </c>
      <c r="FA21" s="873">
        <f>+entero!FA75</f>
        <v>77.019118326931718</v>
      </c>
      <c r="FB21" s="940">
        <f>+entero!FB75</f>
        <v>-0.21279888219112308</v>
      </c>
      <c r="FC21" s="842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780"/>
      <c r="EX22" s="871"/>
      <c r="EY22" s="871"/>
      <c r="EZ22" s="871"/>
      <c r="FA22" s="871"/>
      <c r="FB22" s="263"/>
      <c r="FC22" s="943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4375.5435944802502</v>
      </c>
      <c r="EU23" s="754">
        <f>+entero!EU77</f>
        <v>4250.718991373592</v>
      </c>
      <c r="EV23" s="754">
        <f>+entero!EV77</f>
        <v>4014.8934686111779</v>
      </c>
      <c r="EW23" s="754">
        <f>+entero!EW77</f>
        <v>4040.6720137113816</v>
      </c>
      <c r="EX23" s="870">
        <f>+entero!EX77</f>
        <v>4019.7543172439227</v>
      </c>
      <c r="EY23" s="870">
        <f>+entero!EY77</f>
        <v>3996.9529805247462</v>
      </c>
      <c r="EZ23" s="870">
        <f>+entero!EZ77</f>
        <v>4071.8523392220582</v>
      </c>
      <c r="FA23" s="870">
        <f>+entero!FA77</f>
        <v>4085.2178150984078</v>
      </c>
      <c r="FB23" s="470">
        <f>+entero!FB77</f>
        <v>44.545801387026131</v>
      </c>
      <c r="FC23" s="942">
        <f>+entero!FC77</f>
        <v>1.1024354670675323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2588.7324348405245</v>
      </c>
      <c r="EU24" s="754">
        <f>+entero!EU78</f>
        <v>2468.4629975276966</v>
      </c>
      <c r="EV24" s="754">
        <f>+entero!EV78</f>
        <v>2221.0702729967929</v>
      </c>
      <c r="EW24" s="754">
        <f>+entero!EW78</f>
        <v>2223.6470195871721</v>
      </c>
      <c r="EX24" s="870">
        <f>+entero!EX78</f>
        <v>2212.0558549134103</v>
      </c>
      <c r="EY24" s="870">
        <f>+entero!EY78</f>
        <v>2191.175462136443</v>
      </c>
      <c r="EZ24" s="870">
        <f>+entero!EZ78</f>
        <v>2267.556252609329</v>
      </c>
      <c r="FA24" s="870">
        <f>+entero!FA78</f>
        <v>2279.7917637962096</v>
      </c>
      <c r="FB24" s="470">
        <f>+entero!FB78</f>
        <v>56.144744209037526</v>
      </c>
      <c r="FC24" s="942">
        <f>+entero!FC78</f>
        <v>2.5248946309590536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517.24437711224482</v>
      </c>
      <c r="EU25" s="754">
        <f>+entero!EU79</f>
        <v>527.01612154956263</v>
      </c>
      <c r="EV25" s="754">
        <f>+entero!EV79</f>
        <v>521.78318011370254</v>
      </c>
      <c r="EW25" s="754">
        <f>+entero!EW79</f>
        <v>509.52948310641398</v>
      </c>
      <c r="EX25" s="870">
        <f>+entero!EX79</f>
        <v>510.5065896370262</v>
      </c>
      <c r="EY25" s="870">
        <f>+entero!EY79</f>
        <v>514.70493450145761</v>
      </c>
      <c r="EZ25" s="870">
        <f>+entero!EZ79</f>
        <v>514.70508491690975</v>
      </c>
      <c r="FA25" s="870">
        <f>+entero!FA79</f>
        <v>514.70882103644317</v>
      </c>
      <c r="FB25" s="470">
        <f>+entero!FB79</f>
        <v>5.1793379300291917</v>
      </c>
      <c r="FC25" s="942">
        <f>+entero!FC79</f>
        <v>1.0164942563191186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845.59562743748108</v>
      </c>
      <c r="EU26" s="754">
        <f>+entero!EU80</f>
        <v>828.74770976633226</v>
      </c>
      <c r="EV26" s="754">
        <f>+entero!EV80</f>
        <v>846.22885861068244</v>
      </c>
      <c r="EW26" s="754">
        <f>+entero!EW80</f>
        <v>882.59123233779587</v>
      </c>
      <c r="EX26" s="870">
        <f>+entero!EX80</f>
        <v>871.07828500348683</v>
      </c>
      <c r="EY26" s="870">
        <f>+entero!EY80</f>
        <v>863.52868730684554</v>
      </c>
      <c r="EZ26" s="870">
        <f>+entero!EZ80</f>
        <v>862.0436116858192</v>
      </c>
      <c r="FA26" s="870">
        <f>+entero!FA80</f>
        <v>863.16475897575481</v>
      </c>
      <c r="FB26" s="470">
        <f>+entero!FB80</f>
        <v>-19.426473362041065</v>
      </c>
      <c r="FC26" s="942">
        <f>+entero!FC80</f>
        <v>-2.2010725520787786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423.97115509000014</v>
      </c>
      <c r="EU27" s="754">
        <f>+entero!EU81</f>
        <v>426.49216252999997</v>
      </c>
      <c r="EV27" s="754">
        <f>+entero!EV81</f>
        <v>425.81115688999995</v>
      </c>
      <c r="EW27" s="754">
        <f>+entero!EW81</f>
        <v>424.90427868000006</v>
      </c>
      <c r="EX27" s="870">
        <f>+entero!EX81</f>
        <v>426.11358768999997</v>
      </c>
      <c r="EY27" s="870">
        <f>+entero!EY81</f>
        <v>427.54389658000008</v>
      </c>
      <c r="EZ27" s="870">
        <f>+entero!EZ81</f>
        <v>427.54739001000007</v>
      </c>
      <c r="FA27" s="870">
        <f>+entero!FA81</f>
        <v>427.55247129000003</v>
      </c>
      <c r="FB27" s="470">
        <f>+entero!FB81</f>
        <v>2.6481926099999669</v>
      </c>
      <c r="FC27" s="942">
        <f>+entero!FC81</f>
        <v>0.62324451479443654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2103.8364490968711</v>
      </c>
      <c r="EU28" s="754">
        <f>+entero!EU82</f>
        <v>1955.5459486600816</v>
      </c>
      <c r="EV28" s="754">
        <f>+entero!EV82</f>
        <v>1731.4483701655254</v>
      </c>
      <c r="EW28" s="754">
        <f>+entero!EW82</f>
        <v>1790.4484556748155</v>
      </c>
      <c r="EX28" s="870">
        <f>+entero!EX82</f>
        <v>1768.503881403688</v>
      </c>
      <c r="EY28" s="870">
        <f>+entero!EY82</f>
        <v>1744.200503128269</v>
      </c>
      <c r="EZ28" s="870">
        <f>+entero!EZ82</f>
        <v>1815.72516017723</v>
      </c>
      <c r="FA28" s="870">
        <f>+entero!FA82</f>
        <v>1830.5421861730847</v>
      </c>
      <c r="FB28" s="470">
        <f>+entero!FB82</f>
        <v>40.093730498269224</v>
      </c>
      <c r="FC28" s="942">
        <f>+entero!FC82</f>
        <v>2.2393121885856244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1660.8740073393899</v>
      </c>
      <c r="EU29" s="754">
        <f>+entero!EU83</f>
        <v>1531.7657698037492</v>
      </c>
      <c r="EV29" s="754">
        <f>+entero!EV83</f>
        <v>1288.8075004248431</v>
      </c>
      <c r="EW29" s="754">
        <f>+entero!EW83</f>
        <v>1312.6187267070195</v>
      </c>
      <c r="EX29" s="870">
        <f>+entero!EX83</f>
        <v>1302.4033790802011</v>
      </c>
      <c r="EY29" s="870">
        <f>+entero!EY83</f>
        <v>1284.3921791614234</v>
      </c>
      <c r="EZ29" s="870">
        <f>+entero!EZ83</f>
        <v>1357.475612931411</v>
      </c>
      <c r="FA29" s="870">
        <f>+entero!FA83</f>
        <v>1370.43589366733</v>
      </c>
      <c r="FB29" s="470">
        <f>+entero!FB83</f>
        <v>57.817166960310487</v>
      </c>
      <c r="FC29" s="942">
        <f>+entero!FC83</f>
        <v>4.4047190386622797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442.96244175748103</v>
      </c>
      <c r="EU30" s="754">
        <f>+entero!EU84</f>
        <v>423.78017885633238</v>
      </c>
      <c r="EV30" s="754">
        <f>+entero!EV84</f>
        <v>442.64086974068238</v>
      </c>
      <c r="EW30" s="754">
        <f>+entero!EW84</f>
        <v>477.82972896779597</v>
      </c>
      <c r="EX30" s="870">
        <f>+entero!EX84</f>
        <v>466.10050232348692</v>
      </c>
      <c r="EY30" s="870">
        <f>+entero!EY84</f>
        <v>459.80832396684565</v>
      </c>
      <c r="EZ30" s="870">
        <f>+entero!EZ84</f>
        <v>458.24954724581914</v>
      </c>
      <c r="FA30" s="870">
        <f>+entero!FA84</f>
        <v>460.10629250575482</v>
      </c>
      <c r="FB30" s="470">
        <f>+entero!FB84</f>
        <v>-17.72343646204115</v>
      </c>
      <c r="FC30" s="942">
        <f>+entero!FC84</f>
        <v>-3.709153153849841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754">
        <f>+entero!EW85</f>
        <v>0</v>
      </c>
      <c r="EX31" s="870">
        <f>+entero!EX85</f>
        <v>0</v>
      </c>
      <c r="EY31" s="870">
        <f>+entero!EY85</f>
        <v>0</v>
      </c>
      <c r="EZ31" s="870">
        <f>+entero!EZ85</f>
        <v>0</v>
      </c>
      <c r="FA31" s="870">
        <f>+entero!FA85</f>
        <v>0</v>
      </c>
      <c r="FB31" s="470">
        <f>+entero!FB85</f>
        <v>0</v>
      </c>
      <c r="FC31" s="942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27841.556446717172</v>
      </c>
      <c r="EU32" s="754">
        <f>+entero!EU86</f>
        <v>27728.77080725944</v>
      </c>
      <c r="EV32" s="754">
        <f>+entero!EV86</f>
        <v>27679.222981901112</v>
      </c>
      <c r="EW32" s="754">
        <f>+entero!EW86</f>
        <v>27716.142348955102</v>
      </c>
      <c r="EX32" s="870">
        <f>+entero!EX86</f>
        <v>27731.976956745144</v>
      </c>
      <c r="EY32" s="870">
        <f>+entero!EY86</f>
        <v>27722.911457498787</v>
      </c>
      <c r="EZ32" s="870">
        <f>+entero!EZ86</f>
        <v>27719.631830829701</v>
      </c>
      <c r="FA32" s="870">
        <f>+entero!FA86</f>
        <v>27712.922771767033</v>
      </c>
      <c r="FB32" s="470">
        <f>+entero!FB86</f>
        <v>-3.2195771880687971</v>
      </c>
      <c r="FC32" s="942">
        <f>+entero!FC86</f>
        <v>-1.1616252895274133E-2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780">
        <f>+entero!EW87</f>
        <v>0</v>
      </c>
      <c r="EX33" s="871">
        <f>+entero!EX87</f>
        <v>0</v>
      </c>
      <c r="EY33" s="871">
        <f>+entero!EY87</f>
        <v>0</v>
      </c>
      <c r="EZ33" s="871">
        <f>+entero!EZ87</f>
        <v>0</v>
      </c>
      <c r="FA33" s="871">
        <f>+entero!FA87</f>
        <v>0</v>
      </c>
      <c r="FB33" s="263">
        <f>+entero!FB87</f>
        <v>0</v>
      </c>
      <c r="FC33" s="943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98.866264151150347</v>
      </c>
      <c r="EU34" s="781">
        <f>+entero!EU88</f>
        <v>98.867665390113487</v>
      </c>
      <c r="EV34" s="781">
        <f>+entero!EV88</f>
        <v>98.869996960147105</v>
      </c>
      <c r="EW34" s="781">
        <f>+entero!EW88</f>
        <v>98.8736628139891</v>
      </c>
      <c r="EX34" s="874">
        <f>+entero!EX88</f>
        <v>98.873724038997111</v>
      </c>
      <c r="EY34" s="874">
        <f>+entero!EY88</f>
        <v>98.873591835065227</v>
      </c>
      <c r="EZ34" s="874">
        <f>+entero!EZ88</f>
        <v>98.873270568316357</v>
      </c>
      <c r="FA34" s="874">
        <f>+entero!FA88</f>
        <v>98.873259426815238</v>
      </c>
      <c r="FB34" s="1002"/>
      <c r="FC34" s="942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844"/>
      <c r="FC35" s="843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726"/>
      <c r="FA40" s="726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277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726"/>
      <c r="FA41" s="726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726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  <c r="FA181" s="802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  <c r="FA182" s="802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  <c r="FA183" s="802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  <c r="FA185" s="802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  <c r="FA186" s="802"/>
    </row>
  </sheetData>
  <mergeCells count="152"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BE3:BE4"/>
    <mergeCell ref="BP3:BP4"/>
    <mergeCell ref="BQ3:BQ4"/>
    <mergeCell ref="CN3:CN4"/>
    <mergeCell ref="CF3:C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CH3:CH4"/>
    <mergeCell ref="X3:X4"/>
    <mergeCell ref="DA3:DA4"/>
    <mergeCell ref="DB3:DB4"/>
    <mergeCell ref="DD3:DD4"/>
    <mergeCell ref="DC3:DC4"/>
    <mergeCell ref="EA3:EA4"/>
    <mergeCell ref="DL3:DL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EV3:EV4"/>
    <mergeCell ref="EX3:FA3"/>
    <mergeCell ref="EU3:EU4"/>
    <mergeCell ref="ET3:ET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O3:EO4"/>
    <mergeCell ref="EI3:EI4"/>
    <mergeCell ref="EC3:EC4"/>
    <mergeCell ref="FB3:FC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EQ3:EQ4"/>
    <mergeCell ref="ER3:ER4"/>
    <mergeCell ref="ES3:ES4"/>
    <mergeCell ref="EW3:E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K160"/>
  <sheetViews>
    <sheetView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3" width="8.7109375" style="801" customWidth="1"/>
    <col min="154" max="157" width="8.425781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48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18" t="s">
        <v>217</v>
      </c>
      <c r="DI3" s="1118" t="s">
        <v>228</v>
      </c>
      <c r="DJ3" s="1118" t="str">
        <f>+entero!DJ3</f>
        <v>2018
A fines de Ene</v>
      </c>
      <c r="DK3" s="1118" t="str">
        <f>+entero!DK3</f>
        <v>2018
A fines de Feb</v>
      </c>
      <c r="DL3" s="1118" t="str">
        <f>+entero!DL3</f>
        <v>2018
A fines de Mar</v>
      </c>
      <c r="DM3" s="1118" t="str">
        <f>+entero!DM3</f>
        <v>2018
A fines de Abr</v>
      </c>
      <c r="DN3" s="1118" t="str">
        <f>+entero!DN3</f>
        <v>2018
A fines de May</v>
      </c>
      <c r="DO3" s="1118" t="str">
        <f>+entero!DO3</f>
        <v>2018
A fines de Jun</v>
      </c>
      <c r="DP3" s="1118" t="str">
        <f>+entero!DP3</f>
        <v>2018
A fines de Jul</v>
      </c>
      <c r="DQ3" s="1118" t="str">
        <f>+entero!DQ3</f>
        <v>2018
A fines de Ago</v>
      </c>
      <c r="DR3" s="1118" t="str">
        <f>+entero!DR3</f>
        <v>2018
A fines de Sep</v>
      </c>
      <c r="DS3" s="1118" t="str">
        <f>+entero!DS3</f>
        <v>2018
A fines de Oct</v>
      </c>
      <c r="DT3" s="1118" t="str">
        <f>+entero!DT3</f>
        <v>2018
A fines de Nov</v>
      </c>
      <c r="DU3" s="1118" t="str">
        <f>+entero!DU3</f>
        <v>2018
A fines de Dic</v>
      </c>
      <c r="DV3" s="1118" t="str">
        <f>+entero!DV3</f>
        <v>2019
A fines de Ene</v>
      </c>
      <c r="DW3" s="1118" t="str">
        <f>+entero!DW3</f>
        <v>2019
A fines de Feb</v>
      </c>
      <c r="DX3" s="1118" t="str">
        <f>+entero!DX3</f>
        <v>2019
A fines de Mar</v>
      </c>
      <c r="DY3" s="1118" t="str">
        <f>+entero!DY3</f>
        <v>2019
A fines de Abr</v>
      </c>
      <c r="DZ3" s="1118" t="str">
        <f>+entero!DZ3</f>
        <v>2019
A fines de May</v>
      </c>
      <c r="EA3" s="1118" t="str">
        <f>+entero!EA3</f>
        <v>2019
A fines de Jun</v>
      </c>
      <c r="EB3" s="1118" t="str">
        <f>+entero!EB3</f>
        <v>2019
A fines de  Jul</v>
      </c>
      <c r="EC3" s="1118" t="str">
        <f>+entero!EC3</f>
        <v>2019
A fines de  Ago</v>
      </c>
      <c r="ED3" s="1118" t="str">
        <f>+entero!ED3</f>
        <v>2019
A fines de Sep</v>
      </c>
      <c r="EE3" s="1118" t="str">
        <f>+entero!EE3</f>
        <v>2019
A fines de Oct</v>
      </c>
      <c r="EF3" s="1118" t="str">
        <f>+entero!EF3</f>
        <v>2019
A fines de Nov</v>
      </c>
      <c r="EG3" s="1118" t="str">
        <f>+entero!EG3</f>
        <v>2019
A fines de Dic</v>
      </c>
      <c r="EH3" s="1118" t="str">
        <f>+entero!EH3</f>
        <v>2020
A fines de Ene</v>
      </c>
      <c r="EI3" s="1118" t="str">
        <f>+entero!EI3</f>
        <v>2020
A fines de Feb</v>
      </c>
      <c r="EJ3" s="1118" t="str">
        <f>+entero!EJ3</f>
        <v>2020
A fines de Mar</v>
      </c>
      <c r="EK3" s="1118" t="str">
        <f>+entero!EK3</f>
        <v>2020
A fines de Abr</v>
      </c>
      <c r="EL3" s="1118" t="str">
        <f>+entero!EL3</f>
        <v>2020
A fines de May</v>
      </c>
      <c r="EM3" s="1118" t="str">
        <f>+entero!EM3</f>
        <v>2020
A fines de Jun</v>
      </c>
      <c r="EN3" s="1118" t="str">
        <f>+entero!EN3</f>
        <v>2020
 A fines de Jul</v>
      </c>
      <c r="EO3" s="1118" t="str">
        <f>+entero!EO3</f>
        <v>2020
 A fines de Ago</v>
      </c>
      <c r="EP3" s="1118" t="str">
        <f>+entero!EP3</f>
        <v>2020
 A fines de Sep</v>
      </c>
      <c r="EQ3" s="1118" t="str">
        <f>+entero!EQ3</f>
        <v>2020
 A fines de Oct</v>
      </c>
      <c r="ER3" s="1118" t="str">
        <f>+entero!ER3</f>
        <v>2020
 A fines de Nov</v>
      </c>
      <c r="ES3" s="1118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15" t="str">
        <f>+entero!EX3</f>
        <v>Semana 1°</v>
      </c>
      <c r="EY3" s="1116"/>
      <c r="EZ3" s="1116"/>
      <c r="FA3" s="1116"/>
      <c r="FB3" s="1139" t="s">
        <v>286</v>
      </c>
      <c r="FC3" s="1140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49"/>
      <c r="E4" s="1147"/>
      <c r="F4" s="1147"/>
      <c r="G4" s="1147"/>
      <c r="H4" s="1147"/>
      <c r="I4" s="1147"/>
      <c r="J4" s="1147"/>
      <c r="K4" s="1147"/>
      <c r="L4" s="1147"/>
      <c r="M4" s="1147"/>
      <c r="N4" s="1147"/>
      <c r="O4" s="1147"/>
      <c r="P4" s="1147"/>
      <c r="Q4" s="1147"/>
      <c r="R4" s="1147"/>
      <c r="S4" s="1147"/>
      <c r="T4" s="1147"/>
      <c r="U4" s="1147"/>
      <c r="V4" s="1147"/>
      <c r="W4" s="1147"/>
      <c r="X4" s="1147"/>
      <c r="Y4" s="1147"/>
      <c r="Z4" s="1147"/>
      <c r="AA4" s="1147"/>
      <c r="AB4" s="1147"/>
      <c r="AC4" s="1147"/>
      <c r="AD4" s="1147"/>
      <c r="AE4" s="1147"/>
      <c r="AF4" s="1147"/>
      <c r="AG4" s="1147"/>
      <c r="AH4" s="1147"/>
      <c r="AI4" s="1147"/>
      <c r="AJ4" s="1147"/>
      <c r="AK4" s="1147"/>
      <c r="AL4" s="1147"/>
      <c r="AM4" s="1147"/>
      <c r="AN4" s="1147"/>
      <c r="AO4" s="1147"/>
      <c r="AP4" s="1147"/>
      <c r="AQ4" s="1147"/>
      <c r="AR4" s="1147"/>
      <c r="AS4" s="1147"/>
      <c r="AT4" s="1147"/>
      <c r="AU4" s="1147"/>
      <c r="AV4" s="1147"/>
      <c r="AW4" s="1147"/>
      <c r="AX4" s="1147"/>
      <c r="AY4" s="1147"/>
      <c r="AZ4" s="1147"/>
      <c r="BA4" s="1147"/>
      <c r="BB4" s="1147"/>
      <c r="BC4" s="1147"/>
      <c r="BD4" s="1147"/>
      <c r="BE4" s="1147"/>
      <c r="BF4" s="1147"/>
      <c r="BG4" s="1147"/>
      <c r="BH4" s="1147"/>
      <c r="BI4" s="1147"/>
      <c r="BJ4" s="1147"/>
      <c r="BK4" s="1147"/>
      <c r="BL4" s="1147"/>
      <c r="BM4" s="1147"/>
      <c r="BN4" s="1147"/>
      <c r="BO4" s="1147"/>
      <c r="BP4" s="1147"/>
      <c r="BQ4" s="1147"/>
      <c r="BR4" s="1147"/>
      <c r="BS4" s="1147"/>
      <c r="BT4" s="1147"/>
      <c r="BU4" s="1147"/>
      <c r="BV4" s="1147"/>
      <c r="BW4" s="1147"/>
      <c r="BX4" s="1147"/>
      <c r="BY4" s="1147"/>
      <c r="BZ4" s="1147"/>
      <c r="CA4" s="1147"/>
      <c r="CB4" s="1147"/>
      <c r="CC4" s="1147"/>
      <c r="CD4" s="1147"/>
      <c r="CE4" s="1147"/>
      <c r="CF4" s="1147"/>
      <c r="CG4" s="1147"/>
      <c r="CH4" s="1147"/>
      <c r="CI4" s="1147"/>
      <c r="CJ4" s="1147"/>
      <c r="CK4" s="1147"/>
      <c r="CL4" s="1147"/>
      <c r="CM4" s="1147"/>
      <c r="CN4" s="1147"/>
      <c r="CO4" s="1147"/>
      <c r="CP4" s="1147"/>
      <c r="CQ4" s="1147"/>
      <c r="CR4" s="1147"/>
      <c r="CS4" s="1147"/>
      <c r="CT4" s="1147"/>
      <c r="CU4" s="1147"/>
      <c r="CV4" s="1147"/>
      <c r="CW4" s="1147"/>
      <c r="CX4" s="1147"/>
      <c r="CY4" s="1147"/>
      <c r="CZ4" s="1147"/>
      <c r="DA4" s="1147"/>
      <c r="DB4" s="1147"/>
      <c r="DC4" s="1147"/>
      <c r="DD4" s="1147"/>
      <c r="DE4" s="1147"/>
      <c r="DF4" s="1147"/>
      <c r="DG4" s="1147"/>
      <c r="DH4" s="1119"/>
      <c r="DI4" s="1137"/>
      <c r="DJ4" s="1137"/>
      <c r="DK4" s="1137"/>
      <c r="DL4" s="1137"/>
      <c r="DM4" s="1137"/>
      <c r="DN4" s="1137"/>
      <c r="DO4" s="1137"/>
      <c r="DP4" s="1137"/>
      <c r="DQ4" s="1137"/>
      <c r="DR4" s="1137"/>
      <c r="DS4" s="1137"/>
      <c r="DT4" s="1137"/>
      <c r="DU4" s="1137"/>
      <c r="DV4" s="1137"/>
      <c r="DW4" s="1137"/>
      <c r="DX4" s="1137"/>
      <c r="DY4" s="1137"/>
      <c r="DZ4" s="1137"/>
      <c r="EA4" s="1137"/>
      <c r="EB4" s="1137"/>
      <c r="EC4" s="1137"/>
      <c r="ED4" s="1137"/>
      <c r="EE4" s="1137"/>
      <c r="EF4" s="1137"/>
      <c r="EG4" s="1137"/>
      <c r="EH4" s="1137"/>
      <c r="EI4" s="1137"/>
      <c r="EJ4" s="1137"/>
      <c r="EK4" s="1137"/>
      <c r="EL4" s="1137"/>
      <c r="EM4" s="1137"/>
      <c r="EN4" s="1137"/>
      <c r="EO4" s="1137"/>
      <c r="EP4" s="1137"/>
      <c r="EQ4" s="1137"/>
      <c r="ER4" s="1137"/>
      <c r="ES4" s="1137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1105"/>
      <c r="EU5" s="1105"/>
      <c r="EV5" s="1105"/>
      <c r="EW5" s="1105"/>
      <c r="EX5" s="876">
        <v>7.5</v>
      </c>
      <c r="EY5" s="876">
        <v>7.5</v>
      </c>
      <c r="EZ5" s="876">
        <v>7.5</v>
      </c>
      <c r="FA5" s="876">
        <v>7.5</v>
      </c>
      <c r="FB5" s="846">
        <v>7.5</v>
      </c>
      <c r="FC5" s="845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736">
        <f>+entero!EW90</f>
        <v>6.96</v>
      </c>
      <c r="EX6" s="877">
        <f>+entero!EX90</f>
        <v>6.96</v>
      </c>
      <c r="EY6" s="877">
        <f>+entero!EY90</f>
        <v>6.96</v>
      </c>
      <c r="EZ6" s="877">
        <f>+entero!EZ90</f>
        <v>6.96</v>
      </c>
      <c r="FA6" s="877">
        <f>+entero!FA90</f>
        <v>6.96</v>
      </c>
      <c r="FB6" s="956"/>
      <c r="FC6" s="878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736">
        <f>+entero!EW91</f>
        <v>6.86</v>
      </c>
      <c r="EX7" s="877">
        <f>+entero!EX91</f>
        <v>6.86</v>
      </c>
      <c r="EY7" s="877">
        <f>+entero!EY91</f>
        <v>6.86</v>
      </c>
      <c r="EZ7" s="877">
        <f>+entero!EZ91</f>
        <v>6.86</v>
      </c>
      <c r="FA7" s="877">
        <f>+entero!FA91</f>
        <v>6.86</v>
      </c>
      <c r="FB7" s="956"/>
      <c r="FC7" s="878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6.9639153061077845</v>
      </c>
      <c r="EU8" s="740">
        <f>+entero!EU92</f>
        <v>6.9607682877994037</v>
      </c>
      <c r="EV8" s="740">
        <f>+entero!EV92</f>
        <v>6.9670118536735348</v>
      </c>
      <c r="EW8" s="740">
        <f>+entero!EW92</f>
        <v>6.9566002938424027</v>
      </c>
      <c r="EX8" s="452">
        <f>+entero!EX92</f>
        <v>6.9636920389533064</v>
      </c>
      <c r="EY8" s="452">
        <f>+entero!EY92</f>
        <v>6.9598905212915412</v>
      </c>
      <c r="EZ8" s="452">
        <f>+entero!EZ92</f>
        <v>6.9668556044325536</v>
      </c>
      <c r="FA8" s="452">
        <f>+entero!FA92</f>
        <v>6.9668556044325536</v>
      </c>
      <c r="FB8" s="1111">
        <f>+entero!FB92</f>
        <v>1.0255310590150835E-2</v>
      </c>
      <c r="FC8" s="878">
        <f>+entero!FC92</f>
        <v>0.14741842504920497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1104"/>
      <c r="EU9" s="1104"/>
      <c r="EV9" s="1104"/>
      <c r="EW9" s="1104"/>
      <c r="EX9" s="269"/>
      <c r="EY9" s="269"/>
      <c r="EZ9" s="269"/>
      <c r="FA9" s="269"/>
      <c r="FB9" s="820"/>
      <c r="FC9" s="879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2.3579500000000002</v>
      </c>
      <c r="EU10" s="736">
        <f>+entero!EU94</f>
        <v>2.3580100000000002</v>
      </c>
      <c r="EV10" s="736">
        <f>+entero!EV94</f>
        <v>2.35825</v>
      </c>
      <c r="EW10" s="736">
        <f>+entero!EW94</f>
        <v>2.3585699999999998</v>
      </c>
      <c r="EX10" s="877">
        <f>+entero!EX94</f>
        <v>2.3586999999999998</v>
      </c>
      <c r="EY10" s="877">
        <f>+entero!EY94</f>
        <v>2.3587500000000001</v>
      </c>
      <c r="EZ10" s="877">
        <f>+entero!EZ94</f>
        <v>2.3588</v>
      </c>
      <c r="FA10" s="877">
        <f>+entero!FA94</f>
        <v>2.3588499999999999</v>
      </c>
      <c r="FB10" s="1108">
        <f>+entero!FB94</f>
        <v>2.8000000000005798E-4</v>
      </c>
      <c r="FC10" s="878">
        <f>+entero!FC94</f>
        <v>1.1871600164508918E-2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1104"/>
      <c r="EU11" s="1104"/>
      <c r="EV11" s="1104"/>
      <c r="EW11" s="1104"/>
      <c r="EX11" s="269"/>
      <c r="EY11" s="269"/>
      <c r="EZ11" s="269"/>
      <c r="FA11" s="269"/>
      <c r="FB11" s="924"/>
      <c r="FC11" s="910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  <c r="EZ100" s="802"/>
      <c r="FA100" s="802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  <c r="EZ101" s="802"/>
      <c r="FA101" s="802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  <c r="FA102" s="802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  <c r="FA103" s="802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</sheetData>
  <mergeCells count="152"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  <mergeCell ref="BD3:BD4"/>
    <mergeCell ref="BF3:BF4"/>
    <mergeCell ref="BI3:BI4"/>
    <mergeCell ref="BM3:BM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DA3:DA4"/>
    <mergeCell ref="CL3:CL4"/>
    <mergeCell ref="EK3:EK4"/>
    <mergeCell ref="DG3:DG4"/>
    <mergeCell ref="BY3:BY4"/>
    <mergeCell ref="EV3:EV4"/>
    <mergeCell ref="EX3:FA3"/>
    <mergeCell ref="ED3:ED4"/>
    <mergeCell ref="EA3:EA4"/>
    <mergeCell ref="DZ3:DZ4"/>
    <mergeCell ref="DW3:DW4"/>
    <mergeCell ref="DV3:DV4"/>
    <mergeCell ref="DP3:DP4"/>
    <mergeCell ref="DM3:DM4"/>
    <mergeCell ref="DS3:DS4"/>
    <mergeCell ref="EC3:EC4"/>
    <mergeCell ref="DU3:DU4"/>
    <mergeCell ref="EL3:EL4"/>
    <mergeCell ref="EU3:EU4"/>
    <mergeCell ref="ET3:ET4"/>
    <mergeCell ref="DR3:DR4"/>
    <mergeCell ref="EQ3:EQ4"/>
    <mergeCell ref="EJ3:EJ4"/>
    <mergeCell ref="DX3:DX4"/>
    <mergeCell ref="EP3:EP4"/>
    <mergeCell ref="EH3:EH4"/>
    <mergeCell ref="EI3:EI4"/>
    <mergeCell ref="EW3:EW4"/>
    <mergeCell ref="CD3:CD4"/>
    <mergeCell ref="CO3:CO4"/>
    <mergeCell ref="CP3:CP4"/>
    <mergeCell ref="CJ3:CJ4"/>
    <mergeCell ref="CE3:CE4"/>
    <mergeCell ref="CG3:CG4"/>
    <mergeCell ref="CU3:CU4"/>
    <mergeCell ref="CK3:CK4"/>
    <mergeCell ref="CN3:CN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CC3:CC4"/>
    <mergeCell ref="ES3:ES4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BZ3:BZ4"/>
    <mergeCell ref="CH3:CH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P158"/>
  <sheetViews>
    <sheetView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7" width="8.140625" style="801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43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entero!CT3</f>
        <v xml:space="preserve">2016                         A  fines de Sep* </v>
      </c>
      <c r="CU3" s="1129" t="str">
        <f>entero!CU3</f>
        <v xml:space="preserve">2016                         A  fines de Oct* </v>
      </c>
      <c r="CV3" s="1129" t="str">
        <f>entero!CV3</f>
        <v xml:space="preserve">2016                         A  fines de Nov* </v>
      </c>
      <c r="CW3" s="1129" t="str">
        <f>entero!CW3</f>
        <v>2016                         A  fines de Dic* 15</v>
      </c>
      <c r="CX3" s="1129" t="str">
        <f>entero!CX3</f>
        <v xml:space="preserve">2017                         A  fines de Ene* </v>
      </c>
      <c r="CY3" s="1129" t="str">
        <f>entero!CY3</f>
        <v xml:space="preserve">2017                         A  fines de Feb* </v>
      </c>
      <c r="CZ3" s="1129" t="str">
        <f>entero!CZ3</f>
        <v xml:space="preserve">2017                         A  fines de Mar* </v>
      </c>
      <c r="DA3" s="1129" t="str">
        <f>entero!DA3</f>
        <v xml:space="preserve">2017                         A  fines de Abr* </v>
      </c>
      <c r="DB3" s="1129" t="str">
        <f>entero!DB3</f>
        <v xml:space="preserve">2017                         A  fines de May* </v>
      </c>
      <c r="DC3" s="1129" t="str">
        <f>entero!DC3</f>
        <v xml:space="preserve">2017                         A  fines de Jun* </v>
      </c>
      <c r="DD3" s="1129" t="str">
        <f>entero!DD3</f>
        <v xml:space="preserve">2017                         A  fines de Jul* </v>
      </c>
      <c r="DE3" s="1129" t="str">
        <f>entero!DE3</f>
        <v xml:space="preserve">2017                         A  fines de Ago* </v>
      </c>
      <c r="DF3" s="1129" t="str">
        <f>entero!DF3</f>
        <v xml:space="preserve">2017                         A  fines de Sep* </v>
      </c>
      <c r="DG3" s="1129" t="str">
        <f>entero!DG3</f>
        <v xml:space="preserve">2017                         A  fines de Oct* </v>
      </c>
      <c r="DH3" s="1118" t="s">
        <v>217</v>
      </c>
      <c r="DI3" s="1118" t="s">
        <v>228</v>
      </c>
      <c r="DJ3" s="1118" t="str">
        <f>+entero!DJ3</f>
        <v>2018
A fines de Ene</v>
      </c>
      <c r="DK3" s="1118" t="str">
        <f>+entero!DK3</f>
        <v>2018
A fines de Feb</v>
      </c>
      <c r="DL3" s="1118" t="str">
        <f>+entero!DL3</f>
        <v>2018
A fines de Mar</v>
      </c>
      <c r="DM3" s="1118" t="str">
        <f>+entero!DM3</f>
        <v>2018
A fines de Abr</v>
      </c>
      <c r="DN3" s="1118" t="str">
        <f>+entero!DN3</f>
        <v>2018
A fines de May</v>
      </c>
      <c r="DO3" s="1118" t="str">
        <f>+entero!DO3</f>
        <v>2018
A fines de Jun</v>
      </c>
      <c r="DP3" s="1118" t="str">
        <f>+entero!DP3</f>
        <v>2018
A fines de Jul</v>
      </c>
      <c r="DQ3" s="1118" t="str">
        <f>+entero!DQ3</f>
        <v>2018
A fines de Ago</v>
      </c>
      <c r="DR3" s="1118" t="str">
        <f>+entero!DR3</f>
        <v>2018
A fines de Sep</v>
      </c>
      <c r="DS3" s="1118" t="str">
        <f>+entero!DS3</f>
        <v>2018
A fines de Oct</v>
      </c>
      <c r="DT3" s="1118" t="str">
        <f>+entero!DT3</f>
        <v>2018
A fines de Nov</v>
      </c>
      <c r="DU3" s="1118" t="str">
        <f>+entero!DU3</f>
        <v>2018
A fines de Dic</v>
      </c>
      <c r="DV3" s="1118" t="str">
        <f>+entero!DV3</f>
        <v>2019
A fines de Ene</v>
      </c>
      <c r="DW3" s="1118" t="str">
        <f>+entero!DW3</f>
        <v>2019
A fines de Feb</v>
      </c>
      <c r="DX3" s="1118" t="str">
        <f>+entero!DX3</f>
        <v>2019
A fines de Mar</v>
      </c>
      <c r="DY3" s="1118" t="str">
        <f>+entero!DY3</f>
        <v>2019
A fines de Abr</v>
      </c>
      <c r="DZ3" s="1118" t="str">
        <f>+entero!DZ3</f>
        <v>2019
A fines de May</v>
      </c>
      <c r="EA3" s="1118" t="str">
        <f>+entero!EA3</f>
        <v>2019
A fines de Jun</v>
      </c>
      <c r="EB3" s="1118" t="str">
        <f>+entero!EB3</f>
        <v>2019
A fines de  Jul</v>
      </c>
      <c r="EC3" s="1118" t="str">
        <f>+entero!EC3</f>
        <v>2019
A fines de  Ago</v>
      </c>
      <c r="ED3" s="1118" t="str">
        <f>+entero!ED3</f>
        <v>2019
A fines de Sep</v>
      </c>
      <c r="EE3" s="1118" t="str">
        <f>+entero!EE3</f>
        <v>2019
A fines de Oct</v>
      </c>
      <c r="EF3" s="1118" t="str">
        <f>+entero!EF3</f>
        <v>2019
A fines de Nov</v>
      </c>
      <c r="EG3" s="1118" t="str">
        <f>+entero!EG3</f>
        <v>2019
A fines de Dic</v>
      </c>
      <c r="EH3" s="1118" t="str">
        <f>+entero!EH3</f>
        <v>2020
A fines de Ene</v>
      </c>
      <c r="EI3" s="1118" t="str">
        <f>+entero!EI3</f>
        <v>2020
A fines de Feb</v>
      </c>
      <c r="EJ3" s="1118" t="str">
        <f>+entero!EJ3</f>
        <v>2020
A fines de Mar</v>
      </c>
      <c r="EK3" s="1118" t="str">
        <f>+entero!EK3</f>
        <v>2020
A fines de Abr</v>
      </c>
      <c r="EL3" s="1118" t="str">
        <f>+entero!EL3</f>
        <v>2020
A fines de May</v>
      </c>
      <c r="EM3" s="1118" t="str">
        <f>+entero!EM3</f>
        <v>2020
A fines de Jun</v>
      </c>
      <c r="EN3" s="1118" t="str">
        <f>+entero!EN3</f>
        <v>2020
 A fines de Jul</v>
      </c>
      <c r="EO3" s="1118" t="str">
        <f>+entero!EO3</f>
        <v>2020
 A fines de Ago</v>
      </c>
      <c r="EP3" s="1118" t="str">
        <f>+entero!EP3</f>
        <v>2020
 A fines de Sep</v>
      </c>
      <c r="EQ3" s="1118" t="str">
        <f>+entero!EQ3</f>
        <v>2020
 A fines de Oct</v>
      </c>
      <c r="ER3" s="1118" t="str">
        <f>+entero!ER3</f>
        <v>2020
 A fines de Nov</v>
      </c>
      <c r="ES3" s="1118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15" t="str">
        <f>+entero!EX3</f>
        <v>Semana 1°</v>
      </c>
      <c r="EY3" s="1116"/>
      <c r="EZ3" s="1116"/>
      <c r="FA3" s="1116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44"/>
      <c r="E4" s="1138"/>
      <c r="F4" s="1138"/>
      <c r="G4" s="1138"/>
      <c r="H4" s="1138"/>
      <c r="I4" s="1138"/>
      <c r="J4" s="1138"/>
      <c r="K4" s="1138"/>
      <c r="L4" s="1138"/>
      <c r="M4" s="1138"/>
      <c r="N4" s="1138"/>
      <c r="O4" s="1138"/>
      <c r="P4" s="1138"/>
      <c r="Q4" s="1138"/>
      <c r="R4" s="1138"/>
      <c r="S4" s="1138"/>
      <c r="T4" s="1138"/>
      <c r="U4" s="1138"/>
      <c r="V4" s="1138"/>
      <c r="W4" s="1138"/>
      <c r="X4" s="1138"/>
      <c r="Y4" s="1138"/>
      <c r="Z4" s="1138"/>
      <c r="AA4" s="1138"/>
      <c r="AB4" s="1138"/>
      <c r="AC4" s="1138"/>
      <c r="AD4" s="1138"/>
      <c r="AE4" s="1138"/>
      <c r="AF4" s="1138"/>
      <c r="AG4" s="1138"/>
      <c r="AH4" s="1138"/>
      <c r="AI4" s="1138"/>
      <c r="AJ4" s="1138"/>
      <c r="AK4" s="1138"/>
      <c r="AL4" s="1138"/>
      <c r="AM4" s="1138"/>
      <c r="AN4" s="1138"/>
      <c r="AO4" s="1138"/>
      <c r="AP4" s="1138"/>
      <c r="AQ4" s="1138"/>
      <c r="AR4" s="1138"/>
      <c r="AS4" s="1138"/>
      <c r="AT4" s="1138"/>
      <c r="AU4" s="1138"/>
      <c r="AV4" s="1138"/>
      <c r="AW4" s="1138"/>
      <c r="AX4" s="1138"/>
      <c r="AY4" s="1138"/>
      <c r="AZ4" s="1138"/>
      <c r="BA4" s="1138"/>
      <c r="BB4" s="1138"/>
      <c r="BC4" s="1138"/>
      <c r="BD4" s="1138"/>
      <c r="BE4" s="1138"/>
      <c r="BF4" s="1138"/>
      <c r="BG4" s="1138"/>
      <c r="BH4" s="1138"/>
      <c r="BI4" s="1138"/>
      <c r="BJ4" s="1138"/>
      <c r="BK4" s="1138"/>
      <c r="BL4" s="1138"/>
      <c r="BM4" s="1138"/>
      <c r="BN4" s="1138"/>
      <c r="BO4" s="1138"/>
      <c r="BP4" s="1138"/>
      <c r="BQ4" s="1138"/>
      <c r="BR4" s="1138"/>
      <c r="BS4" s="1138"/>
      <c r="BT4" s="1138"/>
      <c r="BU4" s="1138"/>
      <c r="BV4" s="1138"/>
      <c r="BW4" s="1138"/>
      <c r="BX4" s="1138"/>
      <c r="BY4" s="1138"/>
      <c r="BZ4" s="1138"/>
      <c r="CA4" s="1138"/>
      <c r="CB4" s="1138"/>
      <c r="CC4" s="1138"/>
      <c r="CD4" s="1138"/>
      <c r="CE4" s="1138"/>
      <c r="CF4" s="1138"/>
      <c r="CG4" s="1138"/>
      <c r="CH4" s="1138"/>
      <c r="CI4" s="1138"/>
      <c r="CJ4" s="1138"/>
      <c r="CK4" s="1138"/>
      <c r="CL4" s="1138"/>
      <c r="CM4" s="1138"/>
      <c r="CN4" s="1138"/>
      <c r="CO4" s="1138"/>
      <c r="CP4" s="1138"/>
      <c r="CQ4" s="1138"/>
      <c r="CR4" s="1138"/>
      <c r="CS4" s="1138"/>
      <c r="CT4" s="1138" t="str">
        <f>entero!CT3</f>
        <v xml:space="preserve">2016                         A  fines de Sep* </v>
      </c>
      <c r="CU4" s="1138" t="str">
        <f>entero!CU3</f>
        <v xml:space="preserve">2016                         A  fines de Oct* </v>
      </c>
      <c r="CV4" s="1138" t="str">
        <f>entero!CV3</f>
        <v xml:space="preserve">2016                         A  fines de Nov* </v>
      </c>
      <c r="CW4" s="1138" t="str">
        <f>entero!CW3</f>
        <v>2016                         A  fines de Dic* 15</v>
      </c>
      <c r="CX4" s="1138" t="str">
        <f>entero!CX3</f>
        <v xml:space="preserve">2017                         A  fines de Ene* </v>
      </c>
      <c r="CY4" s="1138" t="str">
        <f>entero!CY3</f>
        <v xml:space="preserve">2017                         A  fines de Feb* </v>
      </c>
      <c r="CZ4" s="1138" t="str">
        <f>entero!CZ3</f>
        <v xml:space="preserve">2017                         A  fines de Mar* </v>
      </c>
      <c r="DA4" s="1138" t="str">
        <f>entero!DA3</f>
        <v xml:space="preserve">2017                         A  fines de Abr* </v>
      </c>
      <c r="DB4" s="1138" t="str">
        <f>entero!DB3</f>
        <v xml:space="preserve">2017                         A  fines de May* </v>
      </c>
      <c r="DC4" s="1138" t="str">
        <f>entero!DC3</f>
        <v xml:space="preserve">2017                         A  fines de Jun* </v>
      </c>
      <c r="DD4" s="1138" t="str">
        <f>entero!DD3</f>
        <v xml:space="preserve">2017                         A  fines de Jul* </v>
      </c>
      <c r="DE4" s="1138" t="str">
        <f>entero!DE3</f>
        <v xml:space="preserve">2017                         A  fines de Ago* </v>
      </c>
      <c r="DF4" s="1138" t="str">
        <f>entero!DF3</f>
        <v xml:space="preserve">2017                         A  fines de Sep* </v>
      </c>
      <c r="DG4" s="1138" t="str">
        <f>entero!DG3</f>
        <v xml:space="preserve">2017                         A  fines de Oct* </v>
      </c>
      <c r="DH4" s="1137"/>
      <c r="DI4" s="1137"/>
      <c r="DJ4" s="1137"/>
      <c r="DK4" s="1137"/>
      <c r="DL4" s="1137"/>
      <c r="DM4" s="1137"/>
      <c r="DN4" s="1137"/>
      <c r="DO4" s="1137"/>
      <c r="DP4" s="1137"/>
      <c r="DQ4" s="1137"/>
      <c r="DR4" s="1137"/>
      <c r="DS4" s="1137"/>
      <c r="DT4" s="1137"/>
      <c r="DU4" s="1137"/>
      <c r="DV4" s="1137"/>
      <c r="DW4" s="1137"/>
      <c r="DX4" s="1137"/>
      <c r="DY4" s="1137"/>
      <c r="DZ4" s="1137"/>
      <c r="EA4" s="1137"/>
      <c r="EB4" s="1137"/>
      <c r="EC4" s="1137"/>
      <c r="ED4" s="1137"/>
      <c r="EE4" s="1137"/>
      <c r="EF4" s="1137"/>
      <c r="EG4" s="1137"/>
      <c r="EH4" s="1137"/>
      <c r="EI4" s="1137"/>
      <c r="EJ4" s="1137"/>
      <c r="EK4" s="1137"/>
      <c r="EL4" s="1137"/>
      <c r="EM4" s="1137"/>
      <c r="EN4" s="1137"/>
      <c r="EO4" s="1137"/>
      <c r="EP4" s="1137"/>
      <c r="EQ4" s="1137"/>
      <c r="ER4" s="1137"/>
      <c r="ES4" s="1137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749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/>
      <c r="EU6" s="737"/>
      <c r="EV6" s="737"/>
      <c r="EW6" s="737"/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737" t="e">
        <f>+entero!#REF!</f>
        <v>#REF!</v>
      </c>
      <c r="FC6" s="867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/>
      <c r="EU7" s="737"/>
      <c r="EV7" s="737"/>
      <c r="EW7" s="737"/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737" t="e">
        <f>+entero!#REF!</f>
        <v>#REF!</v>
      </c>
      <c r="FC7" s="867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/>
      <c r="EU8" s="737"/>
      <c r="EV8" s="737"/>
      <c r="EW8" s="737"/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737" t="e">
        <f>+entero!#REF!</f>
        <v>#REF!</v>
      </c>
      <c r="FC8" s="867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/>
      <c r="EU9" s="737"/>
      <c r="EV9" s="737"/>
      <c r="EW9" s="737"/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737" t="e">
        <f>+entero!#REF!</f>
        <v>#REF!</v>
      </c>
      <c r="FC9" s="867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542.96934464947014</v>
      </c>
      <c r="EU10" s="763">
        <f>+entero!EU97</f>
        <v>552.7232353926446</v>
      </c>
      <c r="EV10" s="763">
        <f>+entero!EV97</f>
        <v>547.32556858200689</v>
      </c>
      <c r="EW10" s="763">
        <f>+entero!EW97</f>
        <v>534.78695163532052</v>
      </c>
      <c r="EX10" s="1011">
        <f>+entero!EX97</f>
        <v>534.78695163532052</v>
      </c>
      <c r="EY10" s="1011">
        <f>+entero!EY97</f>
        <v>534.78695163532052</v>
      </c>
      <c r="EZ10" s="1011">
        <f>+entero!EZ97</f>
        <v>534.78695163532052</v>
      </c>
      <c r="FA10" s="1011">
        <f>+entero!FA97</f>
        <v>539.64695163532099</v>
      </c>
      <c r="FB10" s="1054">
        <f>+entero!FB97</f>
        <v>4.8600000000004684</v>
      </c>
      <c r="FC10" s="944">
        <f>+entero!FC97</f>
        <v>0.9087731077093627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747"/>
      <c r="FA14" s="747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745"/>
      <c r="FA15" s="74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745"/>
      <c r="FA16" s="74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</sheetData>
  <mergeCells count="152">
    <mergeCell ref="EW3:EW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X3:FA3"/>
    <mergeCell ref="ES3:ES4"/>
    <mergeCell ref="DX3:DX4"/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U3:EU4"/>
    <mergeCell ref="EV3:E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D166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3" width="8.5703125" style="801" customWidth="1"/>
    <col min="154" max="157" width="8" style="801" customWidth="1"/>
    <col min="158" max="160" width="11.42578125" style="168"/>
  </cols>
  <sheetData>
    <row r="1" spans="1:15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FB2" s="165"/>
      <c r="FC2" s="165"/>
    </row>
    <row r="3" spans="1:159" ht="13.5" customHeight="1" x14ac:dyDescent="0.2">
      <c r="C3" s="11"/>
      <c r="D3" s="1143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8" t="s">
        <v>217</v>
      </c>
      <c r="DI3" s="1118" t="s">
        <v>228</v>
      </c>
      <c r="DJ3" s="1118" t="str">
        <f>+entero!DJ3</f>
        <v>2018
A fines de Ene</v>
      </c>
      <c r="DK3" s="1118" t="str">
        <f>+entero!DK3</f>
        <v>2018
A fines de Feb</v>
      </c>
      <c r="DL3" s="1118" t="str">
        <f>+entero!DL3</f>
        <v>2018
A fines de Mar</v>
      </c>
      <c r="DM3" s="1118" t="str">
        <f>+entero!DM3</f>
        <v>2018
A fines de Abr</v>
      </c>
      <c r="DN3" s="1118" t="str">
        <f>+entero!DN3</f>
        <v>2018
A fines de May</v>
      </c>
      <c r="DO3" s="1118" t="str">
        <f>+entero!DO3</f>
        <v>2018
A fines de Jun</v>
      </c>
      <c r="DP3" s="1118" t="str">
        <f>+entero!DP3</f>
        <v>2018
A fines de Jul</v>
      </c>
      <c r="DQ3" s="1118" t="str">
        <f>+entero!DQ3</f>
        <v>2018
A fines de Ago</v>
      </c>
      <c r="DR3" s="1118" t="str">
        <f>+entero!DR3</f>
        <v>2018
A fines de Sep</v>
      </c>
      <c r="DS3" s="1118" t="str">
        <f>+entero!DS3</f>
        <v>2018
A fines de Oct</v>
      </c>
      <c r="DT3" s="1118" t="str">
        <f>+entero!DT3</f>
        <v>2018
A fines de Nov</v>
      </c>
      <c r="DU3" s="1118" t="str">
        <f>+entero!DU3</f>
        <v>2018
A fines de Dic</v>
      </c>
      <c r="DV3" s="1118" t="str">
        <f>+entero!DV3</f>
        <v>2019
A fines de Ene</v>
      </c>
      <c r="DW3" s="1118" t="str">
        <f>+entero!DW3</f>
        <v>2019
A fines de Feb</v>
      </c>
      <c r="DX3" s="1118" t="str">
        <f>+entero!DX3</f>
        <v>2019
A fines de Mar</v>
      </c>
      <c r="DY3" s="1118" t="str">
        <f>+entero!DY3</f>
        <v>2019
A fines de Abr</v>
      </c>
      <c r="DZ3" s="1118" t="str">
        <f>+entero!DZ3</f>
        <v>2019
A fines de May</v>
      </c>
      <c r="EA3" s="1118" t="str">
        <f>+entero!EA3</f>
        <v>2019
A fines de Jun</v>
      </c>
      <c r="EB3" s="1118" t="str">
        <f>+entero!EB3</f>
        <v>2019
A fines de  Jul</v>
      </c>
      <c r="EC3" s="1118" t="str">
        <f>+entero!EC3</f>
        <v>2019
A fines de  Ago</v>
      </c>
      <c r="ED3" s="1118" t="str">
        <f>+entero!ED3</f>
        <v>2019
A fines de Sep</v>
      </c>
      <c r="EE3" s="1118" t="str">
        <f>+entero!EE3</f>
        <v>2019
A fines de Oct</v>
      </c>
      <c r="EF3" s="1118" t="str">
        <f>+entero!EF3</f>
        <v>2019
A fines de Nov</v>
      </c>
      <c r="EG3" s="1118" t="str">
        <f>+entero!EG3</f>
        <v>2019
A fines de Dic</v>
      </c>
      <c r="EH3" s="1118" t="str">
        <f>+entero!EH3</f>
        <v>2020
A fines de Ene</v>
      </c>
      <c r="EI3" s="1118" t="str">
        <f>+entero!EI3</f>
        <v>2020
A fines de Feb</v>
      </c>
      <c r="EJ3" s="1118" t="str">
        <f>+entero!EJ3</f>
        <v>2020
A fines de Mar</v>
      </c>
      <c r="EK3" s="1118" t="str">
        <f>+entero!EK3</f>
        <v>2020
A fines de Abr</v>
      </c>
      <c r="EL3" s="1118" t="str">
        <f>+entero!EL3</f>
        <v>2020
A fines de May</v>
      </c>
      <c r="EM3" s="1118" t="str">
        <f>+entero!EM3</f>
        <v>2020
A fines de Jun</v>
      </c>
      <c r="EN3" s="1118" t="str">
        <f>+entero!EN3</f>
        <v>2020
 A fines de Jul</v>
      </c>
      <c r="EO3" s="1118" t="str">
        <f>+entero!EO3</f>
        <v>2020
 A fines de Ago</v>
      </c>
      <c r="EP3" s="1118" t="str">
        <f>+entero!EP3</f>
        <v>2020
 A fines de Sep</v>
      </c>
      <c r="EQ3" s="1118" t="str">
        <f>+entero!EQ3</f>
        <v>2020
 A fines de Oct</v>
      </c>
      <c r="ER3" s="1118" t="str">
        <f>+entero!ER3</f>
        <v>2020
 A fines de Nov</v>
      </c>
      <c r="ES3" s="1118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15" t="str">
        <f>+entero!EX3</f>
        <v>Semana 1°</v>
      </c>
      <c r="EY3" s="1116"/>
      <c r="EZ3" s="1116"/>
      <c r="FA3" s="1150"/>
      <c r="FB3" s="165"/>
      <c r="FC3" s="165"/>
    </row>
    <row r="4" spans="1:159" ht="24.75" customHeight="1" thickBot="1" x14ac:dyDescent="0.25">
      <c r="C4" s="16"/>
      <c r="D4" s="1144"/>
      <c r="E4" s="1138"/>
      <c r="F4" s="1138"/>
      <c r="G4" s="1138"/>
      <c r="H4" s="1138"/>
      <c r="I4" s="1138"/>
      <c r="J4" s="1138"/>
      <c r="K4" s="1138"/>
      <c r="L4" s="1138"/>
      <c r="M4" s="1138"/>
      <c r="N4" s="1138"/>
      <c r="O4" s="1138"/>
      <c r="P4" s="1138"/>
      <c r="Q4" s="1138"/>
      <c r="R4" s="1138"/>
      <c r="S4" s="1138"/>
      <c r="T4" s="1138"/>
      <c r="U4" s="1138"/>
      <c r="V4" s="1138"/>
      <c r="W4" s="1138"/>
      <c r="X4" s="1138"/>
      <c r="Y4" s="1138"/>
      <c r="Z4" s="1138"/>
      <c r="AA4" s="1138"/>
      <c r="AB4" s="1138"/>
      <c r="AC4" s="1138"/>
      <c r="AD4" s="1138"/>
      <c r="AE4" s="1138"/>
      <c r="AF4" s="1138"/>
      <c r="AG4" s="1138"/>
      <c r="AH4" s="1138"/>
      <c r="AI4" s="1138"/>
      <c r="AJ4" s="1138"/>
      <c r="AK4" s="1138"/>
      <c r="AL4" s="1138"/>
      <c r="AM4" s="1138"/>
      <c r="AN4" s="1138"/>
      <c r="AO4" s="1138"/>
      <c r="AP4" s="1138"/>
      <c r="AQ4" s="1138"/>
      <c r="AR4" s="1138"/>
      <c r="AS4" s="1138"/>
      <c r="AT4" s="1138"/>
      <c r="AU4" s="1138"/>
      <c r="AV4" s="1138"/>
      <c r="AW4" s="1138"/>
      <c r="AX4" s="1138"/>
      <c r="AY4" s="1138"/>
      <c r="AZ4" s="1138"/>
      <c r="BA4" s="1138"/>
      <c r="BB4" s="1138"/>
      <c r="BC4" s="1138"/>
      <c r="BD4" s="1138"/>
      <c r="BE4" s="1138"/>
      <c r="BF4" s="1138"/>
      <c r="BG4" s="1138"/>
      <c r="BH4" s="1138"/>
      <c r="BI4" s="1138"/>
      <c r="BJ4" s="1138"/>
      <c r="BK4" s="1138"/>
      <c r="BL4" s="1138"/>
      <c r="BM4" s="1138"/>
      <c r="BN4" s="1138"/>
      <c r="BO4" s="1138"/>
      <c r="BP4" s="1138"/>
      <c r="BQ4" s="1138"/>
      <c r="BR4" s="1138"/>
      <c r="BS4" s="1138"/>
      <c r="BT4" s="1138"/>
      <c r="BU4" s="1138"/>
      <c r="BV4" s="1138"/>
      <c r="BW4" s="1138"/>
      <c r="BX4" s="1138"/>
      <c r="BY4" s="1138"/>
      <c r="BZ4" s="1138"/>
      <c r="CA4" s="1138"/>
      <c r="CB4" s="1138"/>
      <c r="CC4" s="1138"/>
      <c r="CD4" s="1138"/>
      <c r="CE4" s="1138"/>
      <c r="CF4" s="1138"/>
      <c r="CG4" s="1138"/>
      <c r="CH4" s="1138"/>
      <c r="CI4" s="1138"/>
      <c r="CJ4" s="1138"/>
      <c r="CK4" s="1138"/>
      <c r="CL4" s="1138"/>
      <c r="CM4" s="1138"/>
      <c r="CN4" s="1138"/>
      <c r="CO4" s="1138"/>
      <c r="CP4" s="1138"/>
      <c r="CQ4" s="1138"/>
      <c r="CR4" s="1138"/>
      <c r="CS4" s="1138"/>
      <c r="CT4" s="1138"/>
      <c r="CU4" s="1138"/>
      <c r="CV4" s="1138"/>
      <c r="CW4" s="1138"/>
      <c r="CX4" s="1138"/>
      <c r="CY4" s="1138"/>
      <c r="CZ4" s="1138"/>
      <c r="DA4" s="1138"/>
      <c r="DB4" s="1138"/>
      <c r="DC4" s="1138"/>
      <c r="DD4" s="1138"/>
      <c r="DE4" s="1138"/>
      <c r="DF4" s="1138"/>
      <c r="DG4" s="1130"/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9"/>
      <c r="EL4" s="1119"/>
      <c r="EM4" s="1119"/>
      <c r="EN4" s="1119"/>
      <c r="EO4" s="1119"/>
      <c r="EP4" s="1119"/>
      <c r="EQ4" s="1137"/>
      <c r="ER4" s="1137"/>
      <c r="ES4" s="1137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1090">
        <f>+entero!EX4</f>
        <v>44228</v>
      </c>
      <c r="EY4" s="923">
        <f>+entero!EY4</f>
        <v>44229</v>
      </c>
      <c r="EZ4" s="923">
        <f>+entero!EZ4</f>
        <v>44230</v>
      </c>
      <c r="FA4" s="946">
        <f>+entero!FA4</f>
        <v>44231</v>
      </c>
      <c r="FB4" s="165"/>
      <c r="FC4" s="165"/>
    </row>
    <row r="5" spans="1:159" x14ac:dyDescent="0.2">
      <c r="A5" s="3"/>
      <c r="B5" s="112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19"/>
      <c r="EU5" s="19"/>
      <c r="EV5" s="19"/>
      <c r="EW5" s="19"/>
      <c r="EX5" s="19"/>
      <c r="EY5" s="30"/>
      <c r="EZ5" s="30"/>
      <c r="FA5" s="1112"/>
      <c r="FB5" s="165"/>
      <c r="FC5" s="165"/>
    </row>
    <row r="6" spans="1:159" ht="12.75" hidden="1" customHeight="1" x14ac:dyDescent="0.2">
      <c r="A6" s="3"/>
      <c r="B6" s="1124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1106"/>
      <c r="EU6" s="1106"/>
      <c r="EV6" s="1106"/>
      <c r="EW6" s="1106"/>
      <c r="EX6" s="1091"/>
      <c r="EY6" s="880"/>
      <c r="EZ6" s="880"/>
      <c r="FA6" s="1044"/>
      <c r="FB6" s="165"/>
      <c r="FC6" s="165"/>
    </row>
    <row r="7" spans="1:159" x14ac:dyDescent="0.2">
      <c r="A7" s="3"/>
      <c r="B7" s="1124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1091"/>
      <c r="EU7" s="1091"/>
      <c r="EV7" s="1091"/>
      <c r="EW7" s="1091"/>
      <c r="EX7" s="1091"/>
      <c r="EY7" s="880"/>
      <c r="EZ7" s="880"/>
      <c r="FA7" s="1044"/>
      <c r="FB7" s="165"/>
      <c r="FC7" s="165"/>
    </row>
    <row r="8" spans="1:159" x14ac:dyDescent="0.2">
      <c r="A8" s="3"/>
      <c r="B8" s="1124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1091"/>
      <c r="EU8" s="1091"/>
      <c r="EV8" s="1091"/>
      <c r="EW8" s="1091"/>
      <c r="EX8" s="1091"/>
      <c r="EY8" s="880"/>
      <c r="EZ8" s="880"/>
      <c r="FA8" s="1044"/>
      <c r="FB8" s="165"/>
      <c r="FC8" s="165"/>
    </row>
    <row r="9" spans="1:159" x14ac:dyDescent="0.2">
      <c r="A9" s="3"/>
      <c r="B9" s="1124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1091"/>
      <c r="EU9" s="1091"/>
      <c r="EV9" s="1091"/>
      <c r="EW9" s="1091"/>
      <c r="EX9" s="1091"/>
      <c r="EY9" s="880"/>
      <c r="EZ9" s="880"/>
      <c r="FA9" s="1044"/>
      <c r="FB9" s="165"/>
      <c r="FC9" s="165"/>
    </row>
    <row r="10" spans="1:15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1091"/>
      <c r="EU10" s="1091"/>
      <c r="EV10" s="1091"/>
      <c r="EW10" s="1091"/>
      <c r="EX10" s="1091"/>
      <c r="EY10" s="880"/>
      <c r="EZ10" s="880"/>
      <c r="FA10" s="1044"/>
      <c r="FB10" s="165"/>
      <c r="FC10" s="165"/>
    </row>
    <row r="11" spans="1:159" ht="13.5" x14ac:dyDescent="0.2">
      <c r="A11" s="3"/>
      <c r="B11" s="32"/>
      <c r="C11" s="13"/>
      <c r="D11" s="63" t="s">
        <v>281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1091"/>
      <c r="EU11" s="1091"/>
      <c r="EV11" s="1091"/>
      <c r="EW11" s="1091"/>
      <c r="EX11" s="1091"/>
      <c r="EY11" s="880"/>
      <c r="EZ11" s="880"/>
      <c r="FA11" s="1044"/>
      <c r="FB11" s="165"/>
      <c r="FC11" s="165"/>
    </row>
    <row r="12" spans="1:15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1091"/>
      <c r="EU12" s="1091"/>
      <c r="EV12" s="1091"/>
      <c r="EW12" s="1091"/>
      <c r="EX12" s="1091"/>
      <c r="EY12" s="880"/>
      <c r="EZ12" s="880"/>
      <c r="FA12" s="1044"/>
      <c r="FB12" s="165"/>
      <c r="FC12" s="165"/>
    </row>
    <row r="13" spans="1:159" ht="14.25" thickBot="1" x14ac:dyDescent="0.25">
      <c r="A13" s="3"/>
      <c r="B13" s="32"/>
      <c r="C13" s="13"/>
      <c r="D13" s="63" t="s">
        <v>287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1092"/>
      <c r="EU13" s="1092"/>
      <c r="EV13" s="1092"/>
      <c r="EW13" s="1092"/>
      <c r="EX13" s="1092"/>
      <c r="EY13" s="1000"/>
      <c r="EZ13" s="1000"/>
      <c r="FA13" s="909"/>
      <c r="FB13" s="165"/>
      <c r="FC13" s="165"/>
    </row>
    <row r="14" spans="1:159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740"/>
      <c r="EX14" s="820"/>
      <c r="EY14" s="452"/>
      <c r="EZ14" s="452"/>
      <c r="FA14" s="1045"/>
      <c r="FB14" s="165"/>
      <c r="FC14" s="165"/>
    </row>
    <row r="15" spans="1:159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740">
        <f>+entero!EW108</f>
        <v>2</v>
      </c>
      <c r="EX15" s="820">
        <f>+entero!EX108</f>
        <v>2</v>
      </c>
      <c r="EY15" s="452">
        <f>+entero!EY108</f>
        <v>2</v>
      </c>
      <c r="EZ15" s="452">
        <f>+entero!EZ108</f>
        <v>2</v>
      </c>
      <c r="FA15" s="1045">
        <f>+entero!FA108</f>
        <v>2</v>
      </c>
      <c r="FB15" s="165"/>
      <c r="FC15" s="165"/>
    </row>
    <row r="16" spans="1:159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755">
        <f>+entero!EW109</f>
        <v>4</v>
      </c>
      <c r="EX16" s="924">
        <f>+entero!EX109</f>
        <v>4</v>
      </c>
      <c r="EY16" s="622">
        <f>+entero!EY109</f>
        <v>4</v>
      </c>
      <c r="EZ16" s="622">
        <f>+entero!EZ109</f>
        <v>4</v>
      </c>
      <c r="FA16" s="910">
        <f>+entero!FA109</f>
        <v>4</v>
      </c>
      <c r="FB16" s="165"/>
      <c r="FC16" s="165"/>
    </row>
    <row r="17" spans="1:15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B17" s="165"/>
      <c r="FC17" s="165"/>
    </row>
    <row r="18" spans="1:15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B18" s="165"/>
      <c r="FC18" s="165"/>
    </row>
    <row r="19" spans="1:15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FB19" s="165"/>
      <c r="FC19" s="165"/>
    </row>
    <row r="20" spans="1:15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FB20" s="165"/>
      <c r="FC20" s="165"/>
    </row>
    <row r="21" spans="1:15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FB21" s="165"/>
      <c r="FC21" s="165"/>
    </row>
    <row r="22" spans="1:15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791"/>
      <c r="FA23" s="791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791"/>
      <c r="FA24" s="791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791"/>
      <c r="FA25" s="791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791"/>
      <c r="FA26" s="791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791"/>
      <c r="FA27" s="791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791"/>
      <c r="FA28" s="791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791"/>
      <c r="FA29" s="791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791"/>
      <c r="FA30" s="791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791"/>
      <c r="FA31" s="791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791"/>
      <c r="FA32" s="791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791"/>
      <c r="FA33" s="791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791"/>
      <c r="FA34" s="791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791"/>
      <c r="FA35" s="791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791"/>
      <c r="FA36" s="791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791"/>
      <c r="FA37" s="791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791"/>
      <c r="FA38" s="791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791"/>
      <c r="FA39" s="791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791"/>
      <c r="FA40" s="791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791"/>
      <c r="FA41" s="791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791"/>
      <c r="FA42" s="791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791"/>
      <c r="FA43" s="791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791"/>
      <c r="FA44" s="791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791"/>
      <c r="FA45" s="791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791"/>
      <c r="FA46" s="791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791"/>
      <c r="FA47" s="791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791"/>
      <c r="FA48" s="791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791"/>
      <c r="FA49" s="791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791"/>
      <c r="FA50" s="791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791"/>
      <c r="FA51" s="791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791"/>
      <c r="FA52" s="791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791"/>
      <c r="FA53" s="791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791"/>
      <c r="FA54" s="791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791"/>
      <c r="FA55" s="791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791"/>
      <c r="FA56" s="791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791"/>
      <c r="FA57" s="791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791"/>
      <c r="FA58" s="791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791"/>
      <c r="FA59" s="791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791"/>
      <c r="FA60" s="791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791"/>
      <c r="FA61" s="791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791"/>
      <c r="FA62" s="791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791"/>
      <c r="FA63" s="791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791"/>
      <c r="FA64" s="791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791"/>
      <c r="FA65" s="791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791"/>
      <c r="FA66" s="791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791"/>
      <c r="FA67" s="791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791"/>
      <c r="FA68" s="791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791"/>
      <c r="FA69" s="791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791"/>
      <c r="FA70" s="791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791"/>
      <c r="FA71" s="791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791"/>
      <c r="FA72" s="791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791"/>
      <c r="FA73" s="791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791"/>
      <c r="FA74" s="791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791"/>
      <c r="FA75" s="791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791"/>
      <c r="FA76" s="791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791"/>
      <c r="FA77" s="791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791"/>
      <c r="FA78" s="791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791"/>
      <c r="FA79" s="791"/>
      <c r="FB79" s="165"/>
      <c r="FC79" s="165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  <c r="EZ84" s="792"/>
      <c r="FA84" s="792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  <c r="EZ85" s="792"/>
      <c r="FA85" s="792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  <c r="EZ86" s="792"/>
      <c r="FA86" s="792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  <c r="EZ87" s="792"/>
      <c r="FA87" s="792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  <c r="EZ88" s="792"/>
      <c r="FA88" s="792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  <c r="EZ89" s="792"/>
      <c r="FA89" s="792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  <c r="EZ90" s="792"/>
      <c r="FA90" s="792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  <c r="EZ91" s="792"/>
      <c r="FA91" s="792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  <c r="EZ92" s="792"/>
      <c r="FA92" s="792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  <c r="EZ93" s="792"/>
      <c r="FA93" s="792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  <c r="EZ94" s="792"/>
      <c r="FA94" s="792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  <c r="EZ95" s="792"/>
      <c r="FA95" s="792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  <c r="EZ96" s="792"/>
      <c r="FA96" s="792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  <c r="EZ97" s="792"/>
      <c r="FA97" s="792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  <c r="EZ98" s="792"/>
      <c r="FA98" s="792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  <c r="EZ99" s="792"/>
      <c r="FA99" s="792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  <c r="EZ100" s="792"/>
      <c r="FA100" s="792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  <c r="EZ101" s="792"/>
      <c r="FA101" s="792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  <c r="EZ102" s="792"/>
      <c r="FA102" s="792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  <c r="EZ103" s="792"/>
      <c r="FA103" s="792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2">
    <mergeCell ref="EU3:EU4"/>
    <mergeCell ref="EV3:EV4"/>
    <mergeCell ref="EX3:FA3"/>
    <mergeCell ref="ER3:ER4"/>
    <mergeCell ref="EQ3:EQ4"/>
    <mergeCell ref="ES3:ES4"/>
    <mergeCell ref="EM3:EM4"/>
    <mergeCell ref="EN3:EN4"/>
    <mergeCell ref="EI3:EI4"/>
    <mergeCell ref="EJ3:EJ4"/>
    <mergeCell ref="EW3:EW4"/>
    <mergeCell ref="ET3:ET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2021-01-28T17:35:13Z</cp:lastPrinted>
  <dcterms:created xsi:type="dcterms:W3CDTF">2002-08-27T17:11:09Z</dcterms:created>
  <dcterms:modified xsi:type="dcterms:W3CDTF">2021-02-06T18:15:43Z</dcterms:modified>
</cp:coreProperties>
</file>