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320" windowHeight="10170" activeTab="1"/>
  </bookViews>
  <sheets>
    <sheet name="DB" sheetId="1" r:id="rId1"/>
    <sheet name="Reporte TC" sheetId="5" r:id="rId2"/>
    <sheet name="Validación" sheetId="6" r:id="rId3"/>
    <sheet name="TC (Oficial)" sheetId="7" r:id="rId4"/>
  </sheets>
  <definedNames>
    <definedName name="_xlnm.Print_Area" localSheetId="0">DB!$A$1:$J$89</definedName>
    <definedName name="_xlnm.Print_Area" localSheetId="1">'Reporte TC'!$C$3:$K$86</definedName>
    <definedName name="Consulta_desde_saif" localSheetId="0" hidden="1">DB!$A$1:$I$121</definedName>
    <definedName name="Consulta_desde_saif" localSheetId="3" hidden="1">'TC (Oficial)'!$A$1:$D$826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B35" i="6" l="1"/>
  <c r="C36" i="6" l="1"/>
  <c r="C37" i="6" s="1"/>
  <c r="B36" i="6"/>
  <c r="B37" i="6" s="1"/>
</calcChain>
</file>

<file path=xl/connections.xml><?xml version="1.0" encoding="utf-8"?>
<connections xmlns="http://schemas.openxmlformats.org/spreadsheetml/2006/main">
  <connection id="1" name="Consulta desde saif" type="1" refreshedVersion="4" background="1" saveData="1">
    <dbPr connection="DSN=saif;UID=saif;DATABASE=saif;HOST=gsis-saif;SRVR=bcb04;SERV=sqlturbo;PRO=olsoctcp;CLOC=en_US.CP1252;DLOC=en_US.819;VMB=0;CURB=0;OPT=;SCUR=0;ICUR=0;OAC=1;OPTOFC=0;RKC=0;ODTYP=0;DDFP=0;DNL=0;RCWC=0_x0000_" command="SELECT _x000d__x000a_case_x000d__x000a_   when (tc.ifi between 1001 and 1998) and tc.ifi not in(1017,_x000d__x000a_1032, 1033,1034,1010,1015,1028,1029)_x000d__x000a_       then 'BANCOS'_x000d__x000a_   when (tc.ifi between 2001 and 2998)_x000d__x000a_       then 'MUTUALES'_x000d__x000a_   when (tc.ifi between 3001 and 3998)_x000d__x000a_       then 'COOPERATIVAS'_x000d__x000a_   when (tc.ifi between 4001 and 4998)_x000d__x000a_       then 'FFPs PUBLICOS'_x000d__x000a_   when (tc.ifi between 5001 and 5998) or tc.ifi in (1017, 1032, 1033,1034)_x000d__x000a_       then 'FFPs + BSO-BLA-BIE'_x000d__x000a_   when (tc.ifi=10001)_x000d__x000a_       then 'OTROS'_x000d__x000a_   else_x000d__x000a_       'ERROR'_x000d__x000a_ end as TipoEntidad_x000d__x000a_, tc.pri_fec_x000d__x000a_, tc.ifi_x000d__x000a_, tc.con_cod_x000d__x000a_, tc.tra_cod_x000d__x000a_, tc.mon_cod_x000d__x000a_,pri_inter_x000d__x000a_, Sum(pri_deb+pri_hab)_x000d__x000a_, Sum(tip_cam*(pri_deb+pri_hab))_x000d__x000a_FROM saif.trans_cambio tc_x000d__x000a_WHERE _x000d__x000a_tc.pri_fec = '01/31/2014'_x000d__x000a_and tc.mon_cod=34_x000d__x000a_GROUP BY 1,2,3,4,5,6,7"/>
  </connection>
  <connection id="2" name="Consulta desde saif1" type="1" refreshedVersion="4" background="1" saveData="1">
    <dbPr connection="DSN=saif;UID=saif;DATABASE=saif;HOST=gsis-saif;SRVR=bcb04;SERV=sqlturbo;PRO=olsoctcp;CLOC=en_US.CP1252;DLOC=en_US.819;VMB=0;CURB=0;OPT=;SCUR=0;ICUR=0;OAC=1;OPTOFC=0;RKC=0;ODTYP=0;DDFP=0;DNL=0;RCWC=0_x0000_" command="SELECT tcambios.fecha, tcambios.moneda, tcambios.tc_co, tcambios.tc_ve_x000d__x000a_FROM saif.tcambios tcambios_x000d__x000a_WHERE (tcambios.fecha&gt;={d '2011-11-01'}) AND (tcambios.moneda=34)"/>
  </connection>
</connections>
</file>

<file path=xl/sharedStrings.xml><?xml version="1.0" encoding="utf-8"?>
<sst xmlns="http://schemas.openxmlformats.org/spreadsheetml/2006/main" count="708" uniqueCount="115">
  <si>
    <t>tipoentidad</t>
  </si>
  <si>
    <t>pri_fec</t>
  </si>
  <si>
    <t>ifi</t>
  </si>
  <si>
    <t>con_cod</t>
  </si>
  <si>
    <t>tra_cod</t>
  </si>
  <si>
    <t>mon_cod</t>
  </si>
  <si>
    <t>BANCOS</t>
  </si>
  <si>
    <t>30</t>
  </si>
  <si>
    <t>VME</t>
  </si>
  <si>
    <t>CME</t>
  </si>
  <si>
    <t>FFPs + BSO-BLA-BIE</t>
  </si>
  <si>
    <t>MUTUALES</t>
  </si>
  <si>
    <t>COOPERATIVAS</t>
  </si>
  <si>
    <t>Columna3</t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</si>
  <si>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</si>
  <si>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</si>
  <si>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</si>
  <si>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</si>
  <si>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</si>
  <si>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</si>
  <si>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</si>
  <si>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</si>
  <si>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</si>
  <si>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</si>
  <si>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</si>
  <si>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</si>
  <si>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PRIMERA</t>
  </si>
  <si>
    <t>LA PAZ</t>
  </si>
  <si>
    <t>PROMOTORA</t>
  </si>
  <si>
    <t>PROGRESO</t>
  </si>
  <si>
    <t>LA PLATA</t>
  </si>
  <si>
    <t>PAITITI</t>
  </si>
  <si>
    <t>PANDO</t>
  </si>
  <si>
    <t>JESUS NAZARENO</t>
  </si>
  <si>
    <t>SAN MARTIN</t>
  </si>
  <si>
    <t>FATIMA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</si>
  <si>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</si>
  <si>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</si>
  <si>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</si>
  <si>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</si>
  <si>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</si>
  <si>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</si>
  <si>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</si>
  <si>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</si>
  <si>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</si>
  <si>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</si>
  <si>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</si>
  <si>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</si>
  <si>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</si>
  <si>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</si>
  <si>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</si>
  <si>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 CHACO</t>
  </si>
  <si>
    <t>CAT. POTOSI</t>
  </si>
  <si>
    <t>ASUNCION</t>
  </si>
  <si>
    <t>S.J. BERMEJO</t>
  </si>
  <si>
    <t>MAG. RURAL</t>
  </si>
  <si>
    <t>SAN JOAQUIN</t>
  </si>
  <si>
    <t>FASSIL</t>
  </si>
  <si>
    <t>COMUNIDAD</t>
  </si>
  <si>
    <t>ECO FUTURO</t>
  </si>
  <si>
    <t>PRODEM</t>
  </si>
  <si>
    <t>FORTALEZA</t>
  </si>
  <si>
    <t>SOLIDARIO</t>
  </si>
  <si>
    <t>LOS ANDES</t>
  </si>
  <si>
    <t>FIE</t>
  </si>
  <si>
    <t>LA MERCED</t>
  </si>
  <si>
    <t>31</t>
  </si>
  <si>
    <t>32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</si>
  <si>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</si>
  <si>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</si>
  <si>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</si>
  <si>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</si>
  <si>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</si>
  <si>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</si>
  <si>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</si>
  <si>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</si>
  <si>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</si>
  <si>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Mutuales</t>
  </si>
  <si>
    <t xml:space="preserve"> Cooperativas</t>
  </si>
  <si>
    <t>Otros</t>
  </si>
  <si>
    <t xml:space="preserve"> Bancos Comerciales</t>
  </si>
  <si>
    <t>Total general</t>
  </si>
  <si>
    <t>Suma de Columna1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</si>
  <si>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</si>
  <si>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</si>
  <si>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</si>
  <si>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</si>
  <si>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</si>
  <si>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</si>
  <si>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</si>
  <si>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fecha</t>
  </si>
  <si>
    <t>moneda</t>
  </si>
  <si>
    <t>tc_co</t>
  </si>
  <si>
    <t>tc_ve</t>
  </si>
  <si>
    <t>cambio</t>
  </si>
  <si>
    <t>tc_co_min</t>
  </si>
  <si>
    <t>tc_co max</t>
  </si>
  <si>
    <t>S. C. BORROMEO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</si>
  <si>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</si>
  <si>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</si>
  <si>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</si>
  <si>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</si>
  <si>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Etiquetas de columna</t>
  </si>
  <si>
    <t>Etiquetas de fila</t>
  </si>
  <si>
    <t>ENTIDADES ESPECIALIZADAS EN MICROFINANZAS</t>
  </si>
  <si>
    <t>Entidades Especializadas en Microfinazas</t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</si>
  <si>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</si>
  <si>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t>(Varios elementos)</t>
  </si>
  <si>
    <t xml:space="preserve">POTOSI </t>
  </si>
  <si>
    <t>33</t>
  </si>
  <si>
    <t>pri_inter</t>
  </si>
  <si>
    <t/>
  </si>
  <si>
    <t>Columna1</t>
  </si>
  <si>
    <t>Columna2</t>
  </si>
  <si>
    <t>Al 31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</si>
</sst>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17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8" fillId="2" borderId="0" xfId="1" applyFont="1" applyFill="1"/>
    <xf numFmtId="0" fontId="5" fillId="2" borderId="28" xfId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164" fontId="3" fillId="2" borderId="11" xfId="1" applyNumberFormat="1" applyFont="1" applyFill="1" applyBorder="1" applyAlignment="1">
      <alignment vertical="center"/>
    </xf>
    <xf numFmtId="164" fontId="3" fillId="2" borderId="31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20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vertical="center"/>
    </xf>
    <xf numFmtId="164" fontId="4" fillId="2" borderId="10" xfId="1" applyNumberFormat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vertical="center"/>
    </xf>
    <xf numFmtId="164" fontId="4" fillId="2" borderId="31" xfId="1" applyNumberFormat="1" applyFont="1" applyFill="1" applyBorder="1" applyAlignment="1">
      <alignment vertical="center"/>
    </xf>
    <xf numFmtId="0" fontId="1" fillId="0" borderId="0" xfId="1"/>
    <xf numFmtId="0" fontId="1" fillId="0" borderId="0" xfId="1" applyFont="1"/>
    <xf numFmtId="14" fontId="1" fillId="0" borderId="0" xfId="1" applyNumberFormat="1"/>
    <xf numFmtId="0" fontId="13" fillId="0" borderId="0" xfId="1" applyNumberFormat="1" applyFont="1" applyAlignment="1">
      <alignment horizontal="center" vertical="center"/>
    </xf>
    <xf numFmtId="0" fontId="1" fillId="0" borderId="0" xfId="1" applyNumberFormat="1"/>
    <xf numFmtId="166" fontId="4" fillId="2" borderId="0" xfId="1" applyNumberFormat="1" applyFont="1" applyFill="1"/>
    <xf numFmtId="0" fontId="6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0" fontId="4" fillId="2" borderId="44" xfId="1" applyFont="1" applyFill="1" applyBorder="1" applyAlignment="1">
      <alignment horizontal="center" vertical="center"/>
    </xf>
    <xf numFmtId="0" fontId="1" fillId="0" borderId="0" xfId="1" applyFill="1"/>
    <xf numFmtId="14" fontId="1" fillId="0" borderId="0" xfId="1" applyNumberFormat="1" applyFill="1"/>
    <xf numFmtId="0" fontId="13" fillId="0" borderId="0" xfId="1" applyNumberFormat="1" applyFont="1" applyFill="1" applyAlignment="1">
      <alignment horizontal="center" vertical="center"/>
    </xf>
    <xf numFmtId="0" fontId="1" fillId="0" borderId="0" xfId="1" applyNumberFormat="1" applyFill="1"/>
    <xf numFmtId="3" fontId="4" fillId="2" borderId="39" xfId="2" applyNumberFormat="1" applyFont="1" applyFill="1" applyBorder="1" applyAlignment="1">
      <alignment vertical="center"/>
    </xf>
    <xf numFmtId="3" fontId="4" fillId="2" borderId="41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"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6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0" fontId="15" fillId="0" borderId="0" xfId="1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3" fontId="4" fillId="2" borderId="47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8" xfId="1" applyFont="1" applyFill="1" applyBorder="1" applyAlignment="1">
      <alignment vertical="center"/>
    </xf>
    <xf numFmtId="0" fontId="17" fillId="0" borderId="0" xfId="1" applyNumberFormat="1" applyFont="1" applyFill="1" applyAlignment="1">
      <alignment horizontal="center" vertical="center"/>
    </xf>
    <xf numFmtId="4" fontId="0" fillId="0" borderId="0" xfId="0" applyNumberFormat="1"/>
    <xf numFmtId="0" fontId="3" fillId="2" borderId="0" xfId="1" applyFont="1" applyFill="1" applyAlignment="1">
      <alignment horizontal="center"/>
    </xf>
    <xf numFmtId="0" fontId="3" fillId="2" borderId="43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2" fillId="0" borderId="17" xfId="0" applyFont="1" applyBorder="1" applyAlignment="1">
      <alignment horizontal="center" vertical="center" textRotation="45"/>
    </xf>
    <xf numFmtId="0" fontId="12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3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9"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dd/mm/yyyy"/>
      <fill>
        <patternFill patternType="none">
          <fgColor indexed="64"/>
          <bgColor indexed="65"/>
        </patternFill>
      </fill>
    </dxf>
    <dxf>
      <numFmt numFmtId="0" formatCode="General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VANA RAMIREZ CHIRINOS" refreshedDate="41647.601983912034" createdVersion="3" refreshedVersion="4" minRefreshableVersion="3" recordCount="116">
  <cacheSource type="worksheet">
    <worksheetSource name="Tabla_Consulta_desde_saif[#Todo]"/>
  </cacheSource>
  <cacheFields count="9">
    <cacheField name="tipoentidad" numFmtId="0">
      <sharedItems/>
    </cacheField>
    <cacheField name="pri_fec" numFmtId="14">
      <sharedItems containsSemiMixedTypes="0" containsNonDate="0" containsDate="1" containsString="0" minDate="2014-01-07T00:00:00" maxDate="2014-01-08T00:00:00"/>
    </cacheField>
    <cacheField name="ifi" numFmtId="0">
      <sharedItems containsSemiMixedTypes="0" containsString="0" containsNumber="1" containsInteger="1" minValue="1001" maxValue="5008" count="52">
        <n v="1016"/>
        <n v="1032"/>
        <n v="3010"/>
        <n v="3011"/>
        <n v="3026"/>
        <n v="5004"/>
        <n v="1005"/>
        <n v="1008"/>
        <n v="1009"/>
        <n v="1014"/>
        <n v="5003"/>
        <n v="1001"/>
        <n v="3003"/>
        <n v="3012"/>
        <n v="3027"/>
        <n v="3043"/>
        <n v="5006"/>
        <n v="3001"/>
        <n v="3005"/>
        <n v="3031"/>
        <n v="3034"/>
        <n v="3036"/>
        <n v="1003"/>
        <n v="2006"/>
        <n v="3006"/>
        <n v="3007"/>
        <n v="3021"/>
        <n v="1018"/>
        <n v="1033"/>
        <n v="2005"/>
        <n v="3002"/>
        <n v="3016"/>
        <n v="2009"/>
        <n v="2012"/>
        <n v="3004"/>
        <n v="3029"/>
        <n v="3030"/>
        <n v="1007"/>
        <n v="1034"/>
        <n v="2004"/>
        <n v="3025"/>
        <n v="3028"/>
        <n v="1017"/>
        <n v="3015"/>
        <n v="3024"/>
        <n v="2002"/>
        <n v="2007"/>
        <n v="2001"/>
        <n v="3022"/>
        <n v="3033"/>
        <n v="5007"/>
        <n v="5008" u="1"/>
      </sharedItems>
    </cacheField>
    <cacheField name="con_cod" numFmtId="0">
      <sharedItems count="4">
        <s v="30"/>
        <s v="31"/>
        <s v="32" u="1"/>
        <s v="33" u="1"/>
      </sharedItems>
    </cacheField>
    <cacheField name="tra_cod" numFmtId="0">
      <sharedItems count="2">
        <s v="VME"/>
        <s v="CME"/>
      </sharedItems>
    </cacheField>
    <cacheField name="mon_cod" numFmtId="0">
      <sharedItems containsSemiMixedTypes="0" containsString="0" containsNumber="1" containsInteger="1" minValue="34" maxValue="34"/>
    </cacheField>
    <cacheField name="Columna1" numFmtId="0">
      <sharedItems containsSemiMixedTypes="0" containsString="0" containsNumber="1" minValue="3.02" maxValue="6739558.2400000002"/>
    </cacheField>
    <cacheField name="Columna2" numFmtId="0">
      <sharedItems containsSemiMixedTypes="0" containsString="0" containsNumber="1" minValue="21.019200000000001" maxValue="46974720.932800002"/>
    </cacheField>
    <cacheField name="Columna3" numFmtId="0">
      <sharedItems containsSemiMixedTypes="0" containsString="0" containsNumber="1" minValue="6.85" maxValue="6.97467406617341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s v="BANCOS"/>
    <d v="2014-01-07T00:00:00"/>
    <x v="0"/>
    <x v="0"/>
    <x v="0"/>
    <n v="34"/>
    <n v="318711.23"/>
    <n v="2221417.2730999999"/>
    <n v="6.97"/>
  </r>
  <r>
    <s v="FFPs + BSO-BLA-BIE"/>
    <d v="2014-01-07T00:00:00"/>
    <x v="1"/>
    <x v="0"/>
    <x v="1"/>
    <n v="34"/>
    <n v="49573.67"/>
    <n v="340075.3762"/>
    <n v="6.86"/>
  </r>
  <r>
    <s v="COOPERATIVAS"/>
    <d v="2014-01-07T00:00:00"/>
    <x v="2"/>
    <x v="0"/>
    <x v="0"/>
    <n v="34"/>
    <n v="3597.5"/>
    <n v="25074.575000000001"/>
    <n v="6.9700000000000006"/>
  </r>
  <r>
    <s v="COOPERATIVAS"/>
    <d v="2014-01-07T00:00:00"/>
    <x v="3"/>
    <x v="0"/>
    <x v="1"/>
    <n v="34"/>
    <n v="1377.47"/>
    <n v="9449.4441999999999"/>
    <n v="6.8599999999999994"/>
  </r>
  <r>
    <s v="COOPERATIVAS"/>
    <d v="2014-01-07T00:00:00"/>
    <x v="4"/>
    <x v="0"/>
    <x v="0"/>
    <n v="34"/>
    <n v="18099.810000000001"/>
    <n v="126155.67570000001"/>
    <n v="6.97"/>
  </r>
  <r>
    <s v="FFPs + BSO-BLA-BIE"/>
    <d v="2014-01-07T00:00:00"/>
    <x v="5"/>
    <x v="0"/>
    <x v="0"/>
    <n v="34"/>
    <n v="54791.21"/>
    <n v="381894.73369999998"/>
    <n v="6.97"/>
  </r>
  <r>
    <s v="BANCOS"/>
    <d v="2014-01-07T00:00:00"/>
    <x v="6"/>
    <x v="0"/>
    <x v="0"/>
    <n v="34"/>
    <n v="1353144.81"/>
    <n v="9431419.3256999999"/>
    <n v="6.97"/>
  </r>
  <r>
    <s v="BANCOS"/>
    <d v="2014-01-07T00:00:00"/>
    <x v="7"/>
    <x v="0"/>
    <x v="1"/>
    <n v="34"/>
    <n v="18739.07"/>
    <n v="128362.6295"/>
    <n v="6.85"/>
  </r>
  <r>
    <s v="BANCOS"/>
    <d v="2014-01-07T00:00:00"/>
    <x v="8"/>
    <x v="0"/>
    <x v="1"/>
    <n v="34"/>
    <n v="544220.98"/>
    <n v="3727987.0142000001"/>
    <n v="6.850134690140024"/>
  </r>
  <r>
    <s v="BANCOS"/>
    <d v="2014-01-07T00:00:00"/>
    <x v="9"/>
    <x v="1"/>
    <x v="0"/>
    <n v="34"/>
    <n v="5"/>
    <n v="34.847499999999997"/>
    <n v="6.9694999999999991"/>
  </r>
  <r>
    <s v="BANCOS"/>
    <d v="2014-01-07T00:00:00"/>
    <x v="0"/>
    <x v="0"/>
    <x v="1"/>
    <n v="34"/>
    <n v="51968.88"/>
    <n v="355986.82799999998"/>
    <n v="6.85"/>
  </r>
  <r>
    <s v="COOPERATIVAS"/>
    <d v="2014-01-07T00:00:00"/>
    <x v="2"/>
    <x v="0"/>
    <x v="1"/>
    <n v="34"/>
    <n v="675.75"/>
    <n v="4628.8874999999998"/>
    <n v="6.85"/>
  </r>
  <r>
    <s v="FFPs + BSO-BLA-BIE"/>
    <d v="2014-01-07T00:00:00"/>
    <x v="10"/>
    <x v="0"/>
    <x v="1"/>
    <n v="34"/>
    <n v="145908.26"/>
    <n v="999471.58100000001"/>
    <n v="6.85"/>
  </r>
  <r>
    <s v="BANCOS"/>
    <d v="2014-01-07T00:00:00"/>
    <x v="11"/>
    <x v="0"/>
    <x v="1"/>
    <n v="34"/>
    <n v="330657.18"/>
    <n v="2265001.6830000002"/>
    <n v="6.8500000000000005"/>
  </r>
  <r>
    <s v="BANCOS"/>
    <d v="2014-01-07T00:00:00"/>
    <x v="11"/>
    <x v="1"/>
    <x v="1"/>
    <n v="34"/>
    <n v="697754.09"/>
    <n v="4839852.4987000003"/>
    <n v="6.9363298159957765"/>
  </r>
  <r>
    <s v="BANCOS"/>
    <d v="2014-01-07T00:00:00"/>
    <x v="6"/>
    <x v="0"/>
    <x v="1"/>
    <n v="34"/>
    <n v="688939.25"/>
    <n v="4719233.8624999998"/>
    <n v="6.85"/>
  </r>
  <r>
    <s v="BANCOS"/>
    <d v="2014-01-07T00:00:00"/>
    <x v="7"/>
    <x v="0"/>
    <x v="0"/>
    <n v="34"/>
    <n v="52842.5"/>
    <n v="368312.22499999998"/>
    <n v="6.97"/>
  </r>
  <r>
    <s v="BANCOS"/>
    <d v="2014-01-07T00:00:00"/>
    <x v="9"/>
    <x v="1"/>
    <x v="1"/>
    <n v="34"/>
    <n v="586482.25"/>
    <n v="4059661.5023630001"/>
    <n v="6.9220534847610482"/>
  </r>
  <r>
    <s v="COOPERATIVAS"/>
    <d v="2014-01-07T00:00:00"/>
    <x v="12"/>
    <x v="1"/>
    <x v="1"/>
    <n v="34"/>
    <n v="10000"/>
    <n v="69600"/>
    <n v="6.96"/>
  </r>
  <r>
    <s v="COOPERATIVAS"/>
    <d v="2014-01-07T00:00:00"/>
    <x v="13"/>
    <x v="0"/>
    <x v="0"/>
    <n v="34"/>
    <n v="765.89"/>
    <n v="5338.2533000000003"/>
    <n v="6.9700000000000006"/>
  </r>
  <r>
    <s v="COOPERATIVAS"/>
    <d v="2014-01-07T00:00:00"/>
    <x v="14"/>
    <x v="0"/>
    <x v="1"/>
    <n v="34"/>
    <n v="100"/>
    <n v="685"/>
    <n v="6.85"/>
  </r>
  <r>
    <s v="COOPERATIVAS"/>
    <d v="2014-01-07T00:00:00"/>
    <x v="15"/>
    <x v="0"/>
    <x v="1"/>
    <n v="34"/>
    <n v="1576.77"/>
    <n v="10800.8745"/>
    <n v="6.85"/>
  </r>
  <r>
    <s v="FFPs + BSO-BLA-BIE"/>
    <d v="2014-01-07T00:00:00"/>
    <x v="5"/>
    <x v="0"/>
    <x v="1"/>
    <n v="34"/>
    <n v="5278.09"/>
    <n v="36154.916499999999"/>
    <n v="6.85"/>
  </r>
  <r>
    <s v="FFPs + BSO-BLA-BIE"/>
    <d v="2014-01-07T00:00:00"/>
    <x v="16"/>
    <x v="0"/>
    <x v="1"/>
    <n v="34"/>
    <n v="25859.16"/>
    <n v="177652.42920000001"/>
    <n v="6.87"/>
  </r>
  <r>
    <s v="COOPERATIVAS"/>
    <d v="2014-01-07T00:00:00"/>
    <x v="17"/>
    <x v="0"/>
    <x v="0"/>
    <n v="34"/>
    <n v="48709.83"/>
    <n v="339507.51510000002"/>
    <n v="6.97"/>
  </r>
  <r>
    <s v="COOPERATIVAS"/>
    <d v="2014-01-07T00:00:00"/>
    <x v="18"/>
    <x v="0"/>
    <x v="0"/>
    <n v="34"/>
    <n v="3827.3"/>
    <n v="26676.280999999999"/>
    <n v="6.97"/>
  </r>
  <r>
    <s v="COOPERATIVAS"/>
    <d v="2014-01-07T00:00:00"/>
    <x v="19"/>
    <x v="0"/>
    <x v="1"/>
    <n v="34"/>
    <n v="2448"/>
    <n v="16768.8"/>
    <n v="6.85"/>
  </r>
  <r>
    <s v="COOPERATIVAS"/>
    <d v="2014-01-07T00:00:00"/>
    <x v="20"/>
    <x v="0"/>
    <x v="0"/>
    <n v="34"/>
    <n v="1604.54"/>
    <n v="11183.6438"/>
    <n v="6.97"/>
  </r>
  <r>
    <s v="COOPERATIVAS"/>
    <d v="2014-01-07T00:00:00"/>
    <x v="21"/>
    <x v="0"/>
    <x v="1"/>
    <n v="34"/>
    <n v="613.42999999999995"/>
    <n v="4201.9955"/>
    <n v="6.8500000000000005"/>
  </r>
  <r>
    <s v="BANCOS"/>
    <d v="2014-01-07T00:00:00"/>
    <x v="11"/>
    <x v="0"/>
    <x v="0"/>
    <n v="34"/>
    <n v="3449266.5"/>
    <n v="24041387.441300001"/>
    <n v="6.9699999815323057"/>
  </r>
  <r>
    <s v="BANCOS"/>
    <d v="2014-01-07T00:00:00"/>
    <x v="22"/>
    <x v="0"/>
    <x v="0"/>
    <n v="34"/>
    <n v="918773.97"/>
    <n v="6403854.5708999997"/>
    <n v="6.97"/>
  </r>
  <r>
    <s v="BANCOS"/>
    <d v="2014-01-07T00:00:00"/>
    <x v="6"/>
    <x v="1"/>
    <x v="1"/>
    <n v="34"/>
    <n v="404028.05"/>
    <n v="2798660.2546600001"/>
    <n v="6.926895928785143"/>
  </r>
  <r>
    <s v="BANCOS"/>
    <d v="2014-01-07T00:00:00"/>
    <x v="8"/>
    <x v="1"/>
    <x v="1"/>
    <n v="34"/>
    <n v="776770.54"/>
    <n v="5383421.2885999996"/>
    <n v="6.9305168146567446"/>
  </r>
  <r>
    <s v="BANCOS"/>
    <d v="2014-01-07T00:00:00"/>
    <x v="0"/>
    <x v="1"/>
    <x v="0"/>
    <n v="34"/>
    <n v="47725.05"/>
    <n v="332595.87345000001"/>
    <n v="6.9690000000000003"/>
  </r>
  <r>
    <s v="MUTUALES"/>
    <d v="2014-01-07T00:00:00"/>
    <x v="23"/>
    <x v="0"/>
    <x v="0"/>
    <n v="34"/>
    <n v="1308.8699999999999"/>
    <n v="9122.8238999999994"/>
    <n v="6.97"/>
  </r>
  <r>
    <s v="COOPERATIVAS"/>
    <d v="2014-01-07T00:00:00"/>
    <x v="24"/>
    <x v="0"/>
    <x v="0"/>
    <n v="34"/>
    <n v="9371.5400000000009"/>
    <n v="65319.633800000003"/>
    <n v="6.97"/>
  </r>
  <r>
    <s v="COOPERATIVAS"/>
    <d v="2014-01-07T00:00:00"/>
    <x v="25"/>
    <x v="0"/>
    <x v="0"/>
    <n v="34"/>
    <n v="2746.98"/>
    <n v="19146.4506"/>
    <n v="6.97"/>
  </r>
  <r>
    <s v="COOPERATIVAS"/>
    <d v="2014-01-07T00:00:00"/>
    <x v="3"/>
    <x v="0"/>
    <x v="0"/>
    <n v="34"/>
    <n v="3596.8"/>
    <n v="25033.727999999999"/>
    <n v="6.9599999999999991"/>
  </r>
  <r>
    <s v="COOPERATIVAS"/>
    <d v="2014-01-07T00:00:00"/>
    <x v="26"/>
    <x v="0"/>
    <x v="1"/>
    <n v="34"/>
    <n v="2166.62"/>
    <n v="14841.347"/>
    <n v="6.8500000000000005"/>
  </r>
  <r>
    <s v="COOPERATIVAS"/>
    <d v="2014-01-07T00:00:00"/>
    <x v="15"/>
    <x v="0"/>
    <x v="0"/>
    <n v="34"/>
    <n v="41410.629999999997"/>
    <n v="288632.09110000002"/>
    <n v="6.9700000000000006"/>
  </r>
  <r>
    <s v="BANCOS"/>
    <d v="2014-01-07T00:00:00"/>
    <x v="6"/>
    <x v="1"/>
    <x v="0"/>
    <n v="34"/>
    <n v="1401785.11"/>
    <n v="9770412.2167000007"/>
    <n v="6.9699785987168887"/>
  </r>
  <r>
    <s v="BANCOS"/>
    <d v="2014-01-07T00:00:00"/>
    <x v="9"/>
    <x v="0"/>
    <x v="0"/>
    <n v="34"/>
    <n v="6739558.2400000002"/>
    <n v="46974720.932800002"/>
    <n v="6.97"/>
  </r>
  <r>
    <s v="BANCOS"/>
    <d v="2014-01-07T00:00:00"/>
    <x v="0"/>
    <x v="1"/>
    <x v="1"/>
    <n v="34"/>
    <n v="102000"/>
    <n v="705470"/>
    <n v="6.9163725490196075"/>
  </r>
  <r>
    <s v="BANCOS"/>
    <d v="2014-01-07T00:00:00"/>
    <x v="27"/>
    <x v="1"/>
    <x v="1"/>
    <n v="34"/>
    <n v="1793596.13"/>
    <n v="12509748.4131"/>
    <n v="6.9746740661734155"/>
  </r>
  <r>
    <s v="FFPs + BSO-BLA-BIE"/>
    <d v="2014-01-07T00:00:00"/>
    <x v="28"/>
    <x v="0"/>
    <x v="0"/>
    <n v="34"/>
    <n v="343957.76000000001"/>
    <n v="2397385.5872"/>
    <n v="6.97"/>
  </r>
  <r>
    <s v="MUTUALES"/>
    <d v="2014-01-07T00:00:00"/>
    <x v="29"/>
    <x v="0"/>
    <x v="0"/>
    <n v="34"/>
    <n v="4784.8100000000004"/>
    <n v="33350.125699999997"/>
    <n v="6.9699999999999989"/>
  </r>
  <r>
    <s v="COOPERATIVAS"/>
    <d v="2014-01-07T00:00:00"/>
    <x v="17"/>
    <x v="0"/>
    <x v="1"/>
    <n v="34"/>
    <n v="18126.05"/>
    <n v="124163.4425"/>
    <n v="6.8500000000000005"/>
  </r>
  <r>
    <s v="COOPERATIVAS"/>
    <d v="2014-01-07T00:00:00"/>
    <x v="30"/>
    <x v="0"/>
    <x v="0"/>
    <n v="34"/>
    <n v="30410.68"/>
    <n v="211962.43960000001"/>
    <n v="6.9700000000000006"/>
  </r>
  <r>
    <s v="COOPERATIVAS"/>
    <d v="2014-01-07T00:00:00"/>
    <x v="12"/>
    <x v="0"/>
    <x v="0"/>
    <n v="34"/>
    <n v="30887.26"/>
    <n v="214975.3296"/>
    <n v="6.96"/>
  </r>
  <r>
    <s v="COOPERATIVAS"/>
    <d v="2014-01-07T00:00:00"/>
    <x v="31"/>
    <x v="0"/>
    <x v="1"/>
    <n v="34"/>
    <n v="21.06"/>
    <n v="144.261"/>
    <n v="6.8500000000000005"/>
  </r>
  <r>
    <s v="COOPERATIVAS"/>
    <d v="2014-01-07T00:00:00"/>
    <x v="14"/>
    <x v="0"/>
    <x v="0"/>
    <n v="34"/>
    <n v="283.49"/>
    <n v="1975.9253000000001"/>
    <n v="6.97"/>
  </r>
  <r>
    <s v="BANCOS"/>
    <d v="2014-01-07T00:00:00"/>
    <x v="22"/>
    <x v="0"/>
    <x v="1"/>
    <n v="34"/>
    <n v="147337.31"/>
    <n v="1009260.5735000001"/>
    <n v="6.8500000000000005"/>
  </r>
  <r>
    <s v="FFPs + BSO-BLA-BIE"/>
    <d v="2014-01-07T00:00:00"/>
    <x v="1"/>
    <x v="0"/>
    <x v="0"/>
    <n v="34"/>
    <n v="362312.44"/>
    <n v="2525317.7067999998"/>
    <n v="6.97"/>
  </r>
  <r>
    <s v="MUTUALES"/>
    <d v="2014-01-07T00:00:00"/>
    <x v="32"/>
    <x v="0"/>
    <x v="0"/>
    <n v="34"/>
    <n v="841.69"/>
    <n v="5866.5793000000003"/>
    <n v="6.97"/>
  </r>
  <r>
    <s v="MUTUALES"/>
    <d v="2014-01-07T00:00:00"/>
    <x v="33"/>
    <x v="0"/>
    <x v="0"/>
    <n v="34"/>
    <n v="1056.1600000000001"/>
    <n v="7361.4351999999999"/>
    <n v="6.97"/>
  </r>
  <r>
    <s v="COOPERATIVAS"/>
    <d v="2014-01-07T00:00:00"/>
    <x v="12"/>
    <x v="0"/>
    <x v="1"/>
    <n v="34"/>
    <n v="5857.7"/>
    <n v="40183.822"/>
    <n v="6.86"/>
  </r>
  <r>
    <s v="COOPERATIVAS"/>
    <d v="2014-01-07T00:00:00"/>
    <x v="34"/>
    <x v="0"/>
    <x v="1"/>
    <n v="34"/>
    <n v="12737.47"/>
    <n v="87251.669500000004"/>
    <n v="6.8500000000000005"/>
  </r>
  <r>
    <s v="COOPERATIVAS"/>
    <d v="2014-01-07T00:00:00"/>
    <x v="35"/>
    <x v="0"/>
    <x v="0"/>
    <n v="34"/>
    <n v="265.7"/>
    <n v="1851.9290000000001"/>
    <n v="6.9700000000000006"/>
  </r>
  <r>
    <s v="COOPERATIVAS"/>
    <d v="2014-01-07T00:00:00"/>
    <x v="36"/>
    <x v="0"/>
    <x v="1"/>
    <n v="34"/>
    <n v="190"/>
    <n v="1301.5"/>
    <n v="6.85"/>
  </r>
  <r>
    <s v="FFPs + BSO-BLA-BIE"/>
    <d v="2014-01-07T00:00:00"/>
    <x v="10"/>
    <x v="0"/>
    <x v="0"/>
    <n v="34"/>
    <n v="301629.78000000003"/>
    <n v="2102359.5666"/>
    <n v="6.97"/>
  </r>
  <r>
    <s v="FFPs + BSO-BLA-BIE"/>
    <d v="2014-01-07T00:00:00"/>
    <x v="10"/>
    <x v="1"/>
    <x v="1"/>
    <n v="34"/>
    <n v="11762"/>
    <n v="80922.559999999998"/>
    <n v="6.88"/>
  </r>
  <r>
    <s v="BANCOS"/>
    <d v="2014-01-07T00:00:00"/>
    <x v="22"/>
    <x v="1"/>
    <x v="0"/>
    <n v="34"/>
    <n v="3.59"/>
    <n v="24.9864"/>
    <n v="6.96"/>
  </r>
  <r>
    <s v="BANCOS"/>
    <d v="2014-01-07T00:00:00"/>
    <x v="37"/>
    <x v="1"/>
    <x v="1"/>
    <n v="34"/>
    <n v="1024"/>
    <n v="7127.04"/>
    <n v="6.96"/>
  </r>
  <r>
    <s v="BANCOS"/>
    <d v="2014-01-07T00:00:00"/>
    <x v="8"/>
    <x v="0"/>
    <x v="0"/>
    <n v="34"/>
    <n v="5427137.8099999996"/>
    <n v="37826993.2896"/>
    <n v="6.9699710259614731"/>
  </r>
  <r>
    <s v="BANCOS"/>
    <d v="2014-01-07T00:00:00"/>
    <x v="27"/>
    <x v="1"/>
    <x v="0"/>
    <n v="34"/>
    <n v="16921.400000000001"/>
    <n v="116080.5704"/>
    <n v="6.8599861949956855"/>
  </r>
  <r>
    <s v="FFPs + BSO-BLA-BIE"/>
    <d v="2014-01-07T00:00:00"/>
    <x v="38"/>
    <x v="0"/>
    <x v="1"/>
    <n v="34"/>
    <n v="18540.07"/>
    <n v="127370.2809"/>
    <n v="6.87"/>
  </r>
  <r>
    <s v="MUTUALES"/>
    <d v="2014-01-07T00:00:00"/>
    <x v="39"/>
    <x v="0"/>
    <x v="0"/>
    <n v="34"/>
    <n v="6748.52"/>
    <n v="47037.184399999998"/>
    <n v="6.9699999999999989"/>
  </r>
  <r>
    <s v="COOPERATIVAS"/>
    <d v="2014-01-07T00:00:00"/>
    <x v="30"/>
    <x v="1"/>
    <x v="1"/>
    <n v="34"/>
    <n v="5000"/>
    <n v="34500"/>
    <n v="6.9"/>
  </r>
  <r>
    <s v="COOPERATIVAS"/>
    <d v="2014-01-07T00:00:00"/>
    <x v="24"/>
    <x v="0"/>
    <x v="1"/>
    <n v="34"/>
    <n v="793.88"/>
    <n v="5461.8944000000001"/>
    <n v="6.88"/>
  </r>
  <r>
    <s v="COOPERATIVAS"/>
    <d v="2014-01-07T00:00:00"/>
    <x v="13"/>
    <x v="0"/>
    <x v="1"/>
    <n v="34"/>
    <n v="56.71"/>
    <n v="388.46350000000001"/>
    <n v="6.85"/>
  </r>
  <r>
    <s v="COOPERATIVAS"/>
    <d v="2014-01-07T00:00:00"/>
    <x v="31"/>
    <x v="0"/>
    <x v="0"/>
    <n v="34"/>
    <n v="641.19000000000005"/>
    <n v="4469.0942999999997"/>
    <n v="6.9699999999999989"/>
  </r>
  <r>
    <s v="COOPERATIVAS"/>
    <d v="2014-01-07T00:00:00"/>
    <x v="40"/>
    <x v="0"/>
    <x v="1"/>
    <n v="34"/>
    <n v="2986.02"/>
    <n v="20454.237000000001"/>
    <n v="6.8500000000000005"/>
  </r>
  <r>
    <s v="COOPERATIVAS"/>
    <d v="2014-01-07T00:00:00"/>
    <x v="41"/>
    <x v="0"/>
    <x v="1"/>
    <n v="34"/>
    <n v="665.63"/>
    <n v="4559.5654999999997"/>
    <n v="6.85"/>
  </r>
  <r>
    <s v="BANCOS"/>
    <d v="2014-01-07T00:00:00"/>
    <x v="37"/>
    <x v="0"/>
    <x v="0"/>
    <n v="34"/>
    <n v="9474.75"/>
    <n v="66039.007500000007"/>
    <n v="6.9700000000000006"/>
  </r>
  <r>
    <s v="BANCOS"/>
    <d v="2014-01-07T00:00:00"/>
    <x v="8"/>
    <x v="1"/>
    <x v="0"/>
    <n v="34"/>
    <n v="17184.939999999999"/>
    <n v="117947.2188"/>
    <n v="6.863405912386078"/>
  </r>
  <r>
    <s v="FFPs + BSO-BLA-BIE"/>
    <d v="2014-01-07T00:00:00"/>
    <x v="42"/>
    <x v="0"/>
    <x v="1"/>
    <n v="34"/>
    <n v="61000.61"/>
    <n v="417854.17849999998"/>
    <n v="6.85"/>
  </r>
  <r>
    <s v="BANCOS"/>
    <d v="2014-01-07T00:00:00"/>
    <x v="27"/>
    <x v="0"/>
    <x v="1"/>
    <n v="34"/>
    <n v="174425.8"/>
    <n v="1194816.73"/>
    <n v="6.8500000000000005"/>
  </r>
  <r>
    <s v="MUTUALES"/>
    <d v="2014-01-07T00:00:00"/>
    <x v="29"/>
    <x v="0"/>
    <x v="1"/>
    <n v="34"/>
    <n v="248.75"/>
    <n v="1703.9375"/>
    <n v="6.85"/>
  </r>
  <r>
    <s v="MUTUALES"/>
    <d v="2014-01-07T00:00:00"/>
    <x v="23"/>
    <x v="0"/>
    <x v="1"/>
    <n v="34"/>
    <n v="969.01"/>
    <n v="6637.7184999999999"/>
    <n v="6.85"/>
  </r>
  <r>
    <s v="COOPERATIVAS"/>
    <d v="2014-01-07T00:00:00"/>
    <x v="25"/>
    <x v="0"/>
    <x v="1"/>
    <n v="34"/>
    <n v="450.28"/>
    <n v="3088.9207999999999"/>
    <n v="6.86"/>
  </r>
  <r>
    <s v="COOPERATIVAS"/>
    <d v="2014-01-07T00:00:00"/>
    <x v="43"/>
    <x v="0"/>
    <x v="1"/>
    <n v="34"/>
    <n v="535.87"/>
    <n v="3670.7094999999999"/>
    <n v="6.85"/>
  </r>
  <r>
    <s v="COOPERATIVAS"/>
    <d v="2014-01-07T00:00:00"/>
    <x v="44"/>
    <x v="0"/>
    <x v="0"/>
    <n v="34"/>
    <n v="9903.18"/>
    <n v="69025.164600000004"/>
    <n v="6.97"/>
  </r>
  <r>
    <s v="COOPERATIVAS"/>
    <d v="2014-01-07T00:00:00"/>
    <x v="40"/>
    <x v="0"/>
    <x v="0"/>
    <n v="34"/>
    <n v="1519.81"/>
    <n v="10577.8776"/>
    <n v="6.96"/>
  </r>
  <r>
    <s v="COOPERATIVAS"/>
    <d v="2014-01-07T00:00:00"/>
    <x v="41"/>
    <x v="0"/>
    <x v="0"/>
    <n v="34"/>
    <n v="4005.8"/>
    <n v="27920.425999999999"/>
    <n v="6.97"/>
  </r>
  <r>
    <s v="BANCOS"/>
    <d v="2014-01-07T00:00:00"/>
    <x v="37"/>
    <x v="0"/>
    <x v="1"/>
    <n v="34"/>
    <n v="2530.06"/>
    <n v="17330.911"/>
    <n v="6.8500000000000005"/>
  </r>
  <r>
    <s v="BANCOS"/>
    <d v="2014-01-07T00:00:00"/>
    <x v="9"/>
    <x v="0"/>
    <x v="1"/>
    <n v="34"/>
    <n v="605479.59"/>
    <n v="4147535.1915000002"/>
    <n v="6.8500000000000005"/>
  </r>
  <r>
    <s v="MUTUALES"/>
    <d v="2014-01-07T00:00:00"/>
    <x v="45"/>
    <x v="0"/>
    <x v="1"/>
    <n v="34"/>
    <n v="8496.44"/>
    <n v="58200.614000000001"/>
    <n v="6.85"/>
  </r>
  <r>
    <s v="MUTUALES"/>
    <d v="2014-01-07T00:00:00"/>
    <x v="39"/>
    <x v="0"/>
    <x v="1"/>
    <n v="34"/>
    <n v="1451.85"/>
    <n v="9945.1725000000006"/>
    <n v="6.8500000000000005"/>
  </r>
  <r>
    <s v="MUTUALES"/>
    <d v="2014-01-07T00:00:00"/>
    <x v="46"/>
    <x v="0"/>
    <x v="0"/>
    <n v="34"/>
    <n v="385"/>
    <n v="2683.45"/>
    <n v="6.97"/>
  </r>
  <r>
    <s v="MUTUALES"/>
    <d v="2014-01-07T00:00:00"/>
    <x v="46"/>
    <x v="0"/>
    <x v="1"/>
    <n v="34"/>
    <n v="50.93"/>
    <n v="348.87049999999999"/>
    <n v="6.85"/>
  </r>
  <r>
    <s v="COOPERATIVAS"/>
    <d v="2014-01-07T00:00:00"/>
    <x v="30"/>
    <x v="0"/>
    <x v="1"/>
    <n v="34"/>
    <n v="10215.6"/>
    <n v="70181.172000000006"/>
    <n v="6.87"/>
  </r>
  <r>
    <s v="COOPERATIVAS"/>
    <d v="2014-01-07T00:00:00"/>
    <x v="34"/>
    <x v="0"/>
    <x v="0"/>
    <n v="34"/>
    <n v="10716.49"/>
    <n v="74693.935299999997"/>
    <n v="6.97"/>
  </r>
  <r>
    <s v="COOPERATIVAS"/>
    <d v="2014-01-07T00:00:00"/>
    <x v="43"/>
    <x v="0"/>
    <x v="0"/>
    <n v="34"/>
    <n v="1457.56"/>
    <n v="10159.1932"/>
    <n v="6.97"/>
  </r>
  <r>
    <s v="COOPERATIVAS"/>
    <d v="2014-01-07T00:00:00"/>
    <x v="26"/>
    <x v="0"/>
    <x v="0"/>
    <n v="34"/>
    <n v="1118.1500000000001"/>
    <n v="7793.5055000000002"/>
    <n v="6.97"/>
  </r>
  <r>
    <s v="COOPERATIVAS"/>
    <d v="2014-01-07T00:00:00"/>
    <x v="4"/>
    <x v="0"/>
    <x v="1"/>
    <n v="34"/>
    <n v="6093.21"/>
    <n v="41738.488499999999"/>
    <n v="6.85"/>
  </r>
  <r>
    <s v="COOPERATIVAS"/>
    <d v="2014-01-07T00:00:00"/>
    <x v="35"/>
    <x v="0"/>
    <x v="1"/>
    <n v="34"/>
    <n v="610.80999999999995"/>
    <n v="4184.0484999999999"/>
    <n v="6.8500000000000005"/>
  </r>
  <r>
    <s v="COOPERATIVAS"/>
    <d v="2014-01-07T00:00:00"/>
    <x v="36"/>
    <x v="0"/>
    <x v="0"/>
    <n v="34"/>
    <n v="131.30000000000001"/>
    <n v="915.16099999999994"/>
    <n v="6.9699999999999989"/>
  </r>
  <r>
    <s v="COOPERATIVAS"/>
    <d v="2014-01-07T00:00:00"/>
    <x v="19"/>
    <x v="0"/>
    <x v="0"/>
    <n v="34"/>
    <n v="9360.5"/>
    <n v="65242.684999999998"/>
    <n v="6.97"/>
  </r>
  <r>
    <s v="COOPERATIVAS"/>
    <d v="2014-01-07T00:00:00"/>
    <x v="20"/>
    <x v="0"/>
    <x v="1"/>
    <n v="34"/>
    <n v="224.86"/>
    <n v="1540.2909999999999"/>
    <n v="6.85"/>
  </r>
  <r>
    <s v="FFPs + BSO-BLA-BIE"/>
    <d v="2014-01-07T00:00:00"/>
    <x v="16"/>
    <x v="0"/>
    <x v="0"/>
    <n v="34"/>
    <n v="17682.37"/>
    <n v="123246.1189"/>
    <n v="6.9700000000000006"/>
  </r>
  <r>
    <s v="BANCOS"/>
    <d v="2014-01-07T00:00:00"/>
    <x v="7"/>
    <x v="1"/>
    <x v="1"/>
    <n v="34"/>
    <n v="149000"/>
    <n v="1028100"/>
    <n v="6.9"/>
  </r>
  <r>
    <s v="FFPs + BSO-BLA-BIE"/>
    <d v="2014-01-07T00:00:00"/>
    <x v="42"/>
    <x v="0"/>
    <x v="0"/>
    <n v="34"/>
    <n v="101176.91"/>
    <n v="705203.06270000001"/>
    <n v="6.97"/>
  </r>
  <r>
    <s v="BANCOS"/>
    <d v="2014-01-07T00:00:00"/>
    <x v="27"/>
    <x v="0"/>
    <x v="0"/>
    <n v="34"/>
    <n v="1215565.3700000001"/>
    <n v="8472490.6289000008"/>
    <n v="6.97"/>
  </r>
  <r>
    <s v="FFPs + BSO-BLA-BIE"/>
    <d v="2014-01-07T00:00:00"/>
    <x v="28"/>
    <x v="0"/>
    <x v="1"/>
    <n v="34"/>
    <n v="54035.26"/>
    <n v="370434.21360000002"/>
    <n v="6.8554165113668368"/>
  </r>
  <r>
    <s v="FFPs + BSO-BLA-BIE"/>
    <d v="2014-01-07T00:00:00"/>
    <x v="38"/>
    <x v="0"/>
    <x v="0"/>
    <n v="34"/>
    <n v="52758.46"/>
    <n v="367726.46620000002"/>
    <n v="6.9700000000000006"/>
  </r>
  <r>
    <s v="MUTUALES"/>
    <d v="2014-01-07T00:00:00"/>
    <x v="47"/>
    <x v="0"/>
    <x v="0"/>
    <n v="34"/>
    <n v="92448.09"/>
    <n v="644363.18729999999"/>
    <n v="6.97"/>
  </r>
  <r>
    <s v="MUTUALES"/>
    <d v="2014-01-07T00:00:00"/>
    <x v="47"/>
    <x v="0"/>
    <x v="1"/>
    <n v="34"/>
    <n v="9902.23"/>
    <n v="68028.320099999997"/>
    <n v="6.87"/>
  </r>
  <r>
    <s v="MUTUALES"/>
    <d v="2014-01-07T00:00:00"/>
    <x v="45"/>
    <x v="0"/>
    <x v="0"/>
    <n v="34"/>
    <n v="29743.33"/>
    <n v="207311.01010000001"/>
    <n v="6.97"/>
  </r>
  <r>
    <s v="MUTUALES"/>
    <d v="2014-01-07T00:00:00"/>
    <x v="32"/>
    <x v="0"/>
    <x v="1"/>
    <n v="34"/>
    <n v="220"/>
    <n v="1509.2"/>
    <n v="6.86"/>
  </r>
  <r>
    <s v="COOPERATIVAS"/>
    <d v="2014-01-07T00:00:00"/>
    <x v="18"/>
    <x v="0"/>
    <x v="1"/>
    <n v="34"/>
    <n v="1252.51"/>
    <n v="8579.6934999999994"/>
    <n v="6.85"/>
  </r>
  <r>
    <s v="COOPERATIVAS"/>
    <d v="2014-01-07T00:00:00"/>
    <x v="48"/>
    <x v="0"/>
    <x v="1"/>
    <n v="34"/>
    <n v="4974.24"/>
    <n v="34073.544000000002"/>
    <n v="6.8500000000000005"/>
  </r>
  <r>
    <s v="COOPERATIVAS"/>
    <d v="2014-01-07T00:00:00"/>
    <x v="44"/>
    <x v="0"/>
    <x v="1"/>
    <n v="34"/>
    <n v="526.54"/>
    <n v="3606.799"/>
    <n v="6.8500000000000005"/>
  </r>
  <r>
    <s v="COOPERATIVAS"/>
    <d v="2014-01-07T00:00:00"/>
    <x v="49"/>
    <x v="0"/>
    <x v="0"/>
    <n v="34"/>
    <n v="3.02"/>
    <n v="21.019200000000001"/>
    <n v="6.9600000000000009"/>
  </r>
  <r>
    <s v="COOPERATIVAS"/>
    <d v="2014-01-07T00:00:00"/>
    <x v="21"/>
    <x v="0"/>
    <x v="0"/>
    <n v="34"/>
    <n v="1740.79"/>
    <n v="12133.3063"/>
    <n v="6.9700000000000006"/>
  </r>
  <r>
    <s v="FFPs + BSO-BLA-BIE"/>
    <d v="2014-01-07T00:00:00"/>
    <x v="50"/>
    <x v="0"/>
    <x v="0"/>
    <n v="34"/>
    <n v="121099.61"/>
    <n v="844064.28170000005"/>
    <n v="6.9700000000000006"/>
  </r>
  <r>
    <s v="FFPs + BSO-BLA-BIE"/>
    <d v="2014-01-07T00:00:00"/>
    <x v="50"/>
    <x v="0"/>
    <x v="1"/>
    <n v="34"/>
    <n v="130523.93"/>
    <n v="894088.92050000001"/>
    <n v="6.850000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21:B23" firstHeaderRow="1" firstDataRow="2" firstDataCol="1" rowPageCount="1" colPageCount="1"/>
  <pivotFields count="9">
    <pivotField showAll="0"/>
    <pivotField numFmtId="14" showAll="0"/>
    <pivotField axis="axisRow" showAll="0">
      <items count="53">
        <item x="11"/>
        <item x="22"/>
        <item x="6"/>
        <item x="37"/>
        <item x="7"/>
        <item x="8"/>
        <item x="9"/>
        <item x="0"/>
        <item x="42"/>
        <item x="27"/>
        <item x="1"/>
        <item x="28"/>
        <item x="47"/>
        <item x="45"/>
        <item x="39"/>
        <item x="29"/>
        <item x="23"/>
        <item x="46"/>
        <item x="32"/>
        <item x="33"/>
        <item x="17"/>
        <item x="30"/>
        <item x="12"/>
        <item x="34"/>
        <item x="18"/>
        <item x="24"/>
        <item x="25"/>
        <item x="2"/>
        <item x="3"/>
        <item x="13"/>
        <item x="43"/>
        <item x="31"/>
        <item x="26"/>
        <item x="48"/>
        <item x="44"/>
        <item x="40"/>
        <item x="4"/>
        <item x="14"/>
        <item x="41"/>
        <item x="35"/>
        <item x="36"/>
        <item x="19"/>
        <item x="49"/>
        <item x="20"/>
        <item x="21"/>
        <item x="10"/>
        <item x="5"/>
        <item x="16"/>
        <item x="50"/>
        <item m="1" x="51"/>
        <item x="15"/>
        <item x="38"/>
        <item t="default"/>
      </items>
    </pivotField>
    <pivotField axis="axisPage" multipleItemSelectionAllowed="1" showAll="0">
      <items count="5">
        <item h="1" x="0"/>
        <item h="1" x="1"/>
        <item h="1" m="1" x="2"/>
        <item m="1" x="3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showAll="0"/>
    <pivotField showAll="0"/>
    <pivotField showAll="0"/>
  </pivotFields>
  <rowFields count="1">
    <field x="2"/>
  </rowFields>
  <rowItems count="1">
    <i t="grand">
      <x/>
    </i>
  </rowItems>
  <colFields count="1">
    <field x="4"/>
  </colFields>
  <colItems count="1">
    <i t="grand">
      <x/>
    </i>
  </colItems>
  <pageFields count="1">
    <pageField fld="3" hier="-1"/>
  </pageFields>
  <dataFields count="1">
    <dataField name="Suma de Columna1" fld="6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3:B5" firstHeaderRow="1" firstDataRow="2" firstDataCol="1" rowPageCount="1" colPageCount="1"/>
  <pivotFields count="9">
    <pivotField showAll="0"/>
    <pivotField numFmtId="14" showAll="0"/>
    <pivotField axis="axisRow" showAll="0">
      <items count="53">
        <item x="11"/>
        <item x="22"/>
        <item x="6"/>
        <item x="37"/>
        <item x="7"/>
        <item x="8"/>
        <item x="9"/>
        <item x="0"/>
        <item x="42"/>
        <item x="27"/>
        <item x="1"/>
        <item x="28"/>
        <item x="47"/>
        <item x="45"/>
        <item x="39"/>
        <item x="29"/>
        <item x="23"/>
        <item x="46"/>
        <item x="32"/>
        <item x="33"/>
        <item x="17"/>
        <item x="30"/>
        <item x="12"/>
        <item x="34"/>
        <item x="18"/>
        <item x="24"/>
        <item x="25"/>
        <item x="2"/>
        <item x="3"/>
        <item x="13"/>
        <item x="43"/>
        <item x="31"/>
        <item x="26"/>
        <item x="48"/>
        <item x="44"/>
        <item x="40"/>
        <item x="4"/>
        <item x="14"/>
        <item x="41"/>
        <item x="35"/>
        <item x="36"/>
        <item x="19"/>
        <item x="49"/>
        <item x="20"/>
        <item x="21"/>
        <item x="10"/>
        <item x="5"/>
        <item x="16"/>
        <item x="50"/>
        <item m="1" x="51"/>
        <item x="15"/>
        <item x="38"/>
        <item t="default"/>
      </items>
    </pivotField>
    <pivotField axis="axisPage" multipleItemSelectionAllowed="1" showAll="0">
      <items count="5">
        <item h="1" x="0"/>
        <item h="1" x="1"/>
        <item m="1" x="2"/>
        <item h="1" m="1" x="3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dataField="1" showAll="0"/>
    <pivotField showAll="0"/>
    <pivotField showAll="0"/>
  </pivotFields>
  <rowFields count="1">
    <field x="2"/>
  </rowFields>
  <rowItems count="1">
    <i t="grand">
      <x/>
    </i>
  </rowItems>
  <colFields count="1">
    <field x="4"/>
  </colFields>
  <colItems count="1">
    <i t="grand">
      <x/>
    </i>
  </colItems>
  <pageFields count="1">
    <pageField fld="3" hier="-1"/>
  </pageFields>
  <dataFields count="1">
    <dataField name="Suma de Columna1" fld="6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Consulta desde saif" connectionId="1" autoFormatId="16" applyNumberFormats="0" applyBorderFormats="0" applyFontFormats="0" applyPatternFormats="0" applyAlignmentFormats="0" applyWidthHeightFormats="0">
  <queryTableRefresh nextId="11" unboundColumnsRight="1">
    <queryTableFields count="10">
      <queryTableField id="1" name="tipoentidad" tableColumnId="1"/>
      <queryTableField id="2" name="pri_fec" tableColumnId="2"/>
      <queryTableField id="3" name="ifi" tableColumnId="3"/>
      <queryTableField id="4" name="con_cod" tableColumnId="4"/>
      <queryTableField id="5" name="tra_cod" tableColumnId="5"/>
      <queryTableField id="6" name="mon_cod" tableColumnId="6"/>
      <queryTableField id="7" tableColumnId="7"/>
      <queryTableField id="8" tableColumnId="8"/>
      <queryTableField id="10" name="pri_inter" tableColumnId="10"/>
      <queryTableField id="9" dataBound="0" tableColumnId="9"/>
    </queryTableFields>
  </queryTableRefresh>
</queryTable>
</file>

<file path=xl/queryTables/queryTable2.xml><?xml version="1.0" encoding="utf-8"?>
<queryTable xmlns="http://schemas.openxmlformats.org/spreadsheetml/2006/main" name="Consulta desde saif" connectionId="2" autoFormatId="16" applyNumberFormats="0" applyBorderFormats="0" applyFontFormats="0" applyPatternFormats="0" applyAlignmentFormats="0" applyWidthHeightFormats="0">
  <queryTableRefresh nextId="8" unboundColumnsRight="3">
    <queryTableFields count="7">
      <queryTableField id="1" name="fecha" tableColumnId="1"/>
      <queryTableField id="2" name="moneda" tableColumnId="2"/>
      <queryTableField id="3" name="tc_co" tableColumnId="3"/>
      <queryTableField id="4" name="tc_ve" tableColumnId="4"/>
      <queryTableField id="5" dataBound="0" tableColumnId="5"/>
      <queryTableField id="7" dataBound="0" tableColumnId="6"/>
      <queryTableField id="6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a_Consulta_desde_saif" displayName="Tabla_Consulta_desde_saif" ref="A1:J121" tableType="queryTable" totalsRowShown="0">
  <autoFilter ref="A1:J121"/>
  <tableColumns count="10">
    <tableColumn id="1" uniqueName="1" name="tipoentidad" queryTableFieldId="1"/>
    <tableColumn id="2" uniqueName="2" name="pri_fec" queryTableFieldId="2" dataDxfId="8"/>
    <tableColumn id="3" uniqueName="3" name="ifi" queryTableFieldId="3"/>
    <tableColumn id="4" uniqueName="4" name="con_cod" queryTableFieldId="4"/>
    <tableColumn id="5" uniqueName="5" name="tra_cod" queryTableFieldId="5"/>
    <tableColumn id="6" uniqueName="6" name="mon_cod" queryTableFieldId="6"/>
    <tableColumn id="7" uniqueName="7" name="Columna1" queryTableFieldId="7"/>
    <tableColumn id="8" uniqueName="8" name="Columna2" queryTableFieldId="8"/>
    <tableColumn id="10" uniqueName="10" name="pri_inter" queryTableFieldId="10"/>
    <tableColumn id="9" uniqueName="9" name="Columna3" queryTableFieldId="9" dataDxfId="7">
      <calculatedColumnFormula>Tabla_Consulta_desde_saif[[#This Row],[Columna2]]/Tabla_Consulta_desde_saif[[#This Row],[Columna1]]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_Consulta_desde_saif3" displayName="Tabla_Consulta_desde_saif3" ref="A1:G826" tableType="queryTable" totalsRowShown="0">
  <tableColumns count="7">
    <tableColumn id="1" uniqueName="1" name="fecha" queryTableFieldId="1" dataDxfId="6" dataCellStyle="Normal 2"/>
    <tableColumn id="2" uniqueName="2" name="moneda" queryTableFieldId="2" dataDxfId="5" dataCellStyle="Normal 2"/>
    <tableColumn id="3" uniqueName="3" name="tc_co" queryTableFieldId="3" dataDxfId="4" dataCellStyle="Normal 2"/>
    <tableColumn id="4" uniqueName="4" name="tc_ve" queryTableFieldId="4" dataDxfId="3" dataCellStyle="Normal 2"/>
    <tableColumn id="5" uniqueName="5" name="cambio" queryTableFieldId="5" dataDxfId="2" dataCellStyle="Normal 2">
      <calculatedColumnFormula>IF(C1=C2,"",1)</calculatedColumnFormula>
    </tableColumn>
    <tableColumn id="6" uniqueName="6" name="tc_co_min" queryTableFieldId="7" dataDxfId="1" dataCellStyle="Normal 2">
      <calculatedColumnFormula>+C2-0.01</calculatedColumnFormula>
    </tableColumn>
    <tableColumn id="7" uniqueName="7" name="tc_co max" queryTableFieldId="6" dataDxfId="0" dataCellStyle="Normal 2">
      <calculatedColumnFormula>D2+0.01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B4" sqref="B4"/>
    </sheetView>
  </sheetViews>
  <sheetFormatPr baseColWidth="10" defaultRowHeight="15" x14ac:dyDescent="0.25"/>
  <cols>
    <col min="1" max="1" width="18" customWidth="1"/>
    <col min="2" max="2" width="10.7109375" customWidth="1"/>
    <col min="3" max="3" width="5.140625" bestFit="1" customWidth="1"/>
    <col min="4" max="4" width="10.5703125" bestFit="1" customWidth="1"/>
    <col min="5" max="5" width="9.85546875" bestFit="1" customWidth="1"/>
    <col min="6" max="6" width="11.42578125" bestFit="1" customWidth="1"/>
    <col min="7" max="8" width="12.140625" bestFit="1" customWidth="1"/>
    <col min="9" max="9" width="11" bestFit="1" customWidth="1"/>
    <col min="10" max="10" width="12.140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112</v>
      </c>
      <c r="H1" t="s">
        <v>113</v>
      </c>
      <c r="I1" t="s">
        <v>110</v>
      </c>
      <c r="J1" t="s">
        <v>13</v>
      </c>
    </row>
    <row r="2" spans="1:10" x14ac:dyDescent="0.25">
      <c r="A2" t="s">
        <v>6</v>
      </c>
      <c r="B2" s="1">
        <v>41670</v>
      </c>
      <c r="C2">
        <v>1005</v>
      </c>
      <c r="D2" t="s">
        <v>66</v>
      </c>
      <c r="E2" t="s">
        <v>9</v>
      </c>
      <c r="F2">
        <v>34</v>
      </c>
      <c r="G2">
        <v>1024029.06</v>
      </c>
      <c r="H2">
        <v>7122331.6607999997</v>
      </c>
      <c r="I2">
        <v>0</v>
      </c>
      <c r="J2" s="2">
        <f>Tabla_Consulta_desde_saif[[#This Row],[Columna2]]/Tabla_Consulta_desde_saif[[#This Row],[Columna1]]</f>
        <v>6.9552046313998153</v>
      </c>
    </row>
    <row r="3" spans="1:10" x14ac:dyDescent="0.25">
      <c r="A3" t="s">
        <v>6</v>
      </c>
      <c r="B3" s="1">
        <v>41670</v>
      </c>
      <c r="C3">
        <v>1007</v>
      </c>
      <c r="D3" t="s">
        <v>7</v>
      </c>
      <c r="E3" t="s">
        <v>8</v>
      </c>
      <c r="F3">
        <v>34</v>
      </c>
      <c r="G3">
        <v>29124.53</v>
      </c>
      <c r="H3">
        <v>202997.97409999999</v>
      </c>
      <c r="I3">
        <v>0</v>
      </c>
      <c r="J3" s="2">
        <f>Tabla_Consulta_desde_saif[[#This Row],[Columna2]]/Tabla_Consulta_desde_saif[[#This Row],[Columna1]]</f>
        <v>6.97</v>
      </c>
    </row>
    <row r="4" spans="1:10" x14ac:dyDescent="0.25">
      <c r="A4" t="s">
        <v>6</v>
      </c>
      <c r="B4" s="1">
        <v>41670</v>
      </c>
      <c r="C4">
        <v>1007</v>
      </c>
      <c r="D4" t="s">
        <v>66</v>
      </c>
      <c r="E4" t="s">
        <v>8</v>
      </c>
      <c r="F4">
        <v>34</v>
      </c>
      <c r="G4">
        <v>1.46</v>
      </c>
      <c r="H4">
        <v>10.1616</v>
      </c>
      <c r="I4">
        <v>0</v>
      </c>
      <c r="J4" s="2">
        <f>Tabla_Consulta_desde_saif[[#This Row],[Columna2]]/Tabla_Consulta_desde_saif[[#This Row],[Columna1]]</f>
        <v>6.96</v>
      </c>
    </row>
    <row r="5" spans="1:10" x14ac:dyDescent="0.25">
      <c r="A5" t="s">
        <v>6</v>
      </c>
      <c r="B5" s="1">
        <v>41670</v>
      </c>
      <c r="C5">
        <v>1008</v>
      </c>
      <c r="D5" t="s">
        <v>66</v>
      </c>
      <c r="E5" t="s">
        <v>8</v>
      </c>
      <c r="F5">
        <v>34</v>
      </c>
      <c r="G5">
        <v>55216.01</v>
      </c>
      <c r="H5">
        <v>384745.15768</v>
      </c>
      <c r="I5">
        <v>0</v>
      </c>
      <c r="J5" s="2">
        <f>Tabla_Consulta_desde_saif[[#This Row],[Columna2]]/Tabla_Consulta_desde_saif[[#This Row],[Columna1]]</f>
        <v>6.968</v>
      </c>
    </row>
    <row r="6" spans="1:10" x14ac:dyDescent="0.25">
      <c r="A6" t="s">
        <v>6</v>
      </c>
      <c r="B6" s="1">
        <v>41670</v>
      </c>
      <c r="C6">
        <v>1016</v>
      </c>
      <c r="D6" t="s">
        <v>7</v>
      </c>
      <c r="E6" t="s">
        <v>8</v>
      </c>
      <c r="F6">
        <v>34</v>
      </c>
      <c r="G6">
        <v>677402.06</v>
      </c>
      <c r="H6">
        <v>4721492.3581999997</v>
      </c>
      <c r="I6">
        <v>0</v>
      </c>
      <c r="J6" s="2">
        <f>Tabla_Consulta_desde_saif[[#This Row],[Columna2]]/Tabla_Consulta_desde_saif[[#This Row],[Columna1]]</f>
        <v>6.9699999999999989</v>
      </c>
    </row>
    <row r="7" spans="1:10" x14ac:dyDescent="0.25">
      <c r="A7" t="s">
        <v>10</v>
      </c>
      <c r="B7" s="1">
        <v>41670</v>
      </c>
      <c r="C7">
        <v>1017</v>
      </c>
      <c r="D7" t="s">
        <v>7</v>
      </c>
      <c r="E7" t="s">
        <v>9</v>
      </c>
      <c r="F7">
        <v>34</v>
      </c>
      <c r="G7">
        <v>46578.09</v>
      </c>
      <c r="H7">
        <v>319059.91649999999</v>
      </c>
      <c r="I7">
        <v>0</v>
      </c>
      <c r="J7" s="2">
        <f>Tabla_Consulta_desde_saif[[#This Row],[Columna2]]/Tabla_Consulta_desde_saif[[#This Row],[Columna1]]</f>
        <v>6.8500000000000005</v>
      </c>
    </row>
    <row r="8" spans="1:10" x14ac:dyDescent="0.25">
      <c r="A8" t="s">
        <v>6</v>
      </c>
      <c r="B8" s="1">
        <v>41670</v>
      </c>
      <c r="C8">
        <v>1018</v>
      </c>
      <c r="D8" t="s">
        <v>67</v>
      </c>
      <c r="E8" t="s">
        <v>8</v>
      </c>
      <c r="F8">
        <v>34</v>
      </c>
      <c r="G8">
        <v>25000</v>
      </c>
      <c r="H8">
        <v>174250</v>
      </c>
      <c r="I8">
        <v>3007</v>
      </c>
      <c r="J8" s="2">
        <f>Tabla_Consulta_desde_saif[[#This Row],[Columna2]]/Tabla_Consulta_desde_saif[[#This Row],[Columna1]]</f>
        <v>6.97</v>
      </c>
    </row>
    <row r="9" spans="1:10" x14ac:dyDescent="0.25">
      <c r="A9" t="s">
        <v>11</v>
      </c>
      <c r="B9" s="1">
        <v>41670</v>
      </c>
      <c r="C9">
        <v>2005</v>
      </c>
      <c r="D9" t="s">
        <v>7</v>
      </c>
      <c r="E9" t="s">
        <v>8</v>
      </c>
      <c r="F9">
        <v>34</v>
      </c>
      <c r="G9">
        <v>2655.37</v>
      </c>
      <c r="H9">
        <v>18507.928899999999</v>
      </c>
      <c r="I9">
        <v>0</v>
      </c>
      <c r="J9" s="2">
        <f>Tabla_Consulta_desde_saif[[#This Row],[Columna2]]/Tabla_Consulta_desde_saif[[#This Row],[Columna1]]</f>
        <v>6.97</v>
      </c>
    </row>
    <row r="10" spans="1:10" x14ac:dyDescent="0.25">
      <c r="A10" t="s">
        <v>11</v>
      </c>
      <c r="B10" s="1">
        <v>41670</v>
      </c>
      <c r="C10">
        <v>2006</v>
      </c>
      <c r="D10" t="s">
        <v>7</v>
      </c>
      <c r="E10" t="s">
        <v>8</v>
      </c>
      <c r="F10">
        <v>34</v>
      </c>
      <c r="G10">
        <v>1277.1099999999999</v>
      </c>
      <c r="H10">
        <v>8901.4567000000006</v>
      </c>
      <c r="I10">
        <v>0</v>
      </c>
      <c r="J10" s="2">
        <f>Tabla_Consulta_desde_saif[[#This Row],[Columna2]]/Tabla_Consulta_desde_saif[[#This Row],[Columna1]]</f>
        <v>6.9700000000000006</v>
      </c>
    </row>
    <row r="11" spans="1:10" x14ac:dyDescent="0.25">
      <c r="A11" t="s">
        <v>11</v>
      </c>
      <c r="B11" s="1">
        <v>41670</v>
      </c>
      <c r="C11">
        <v>2009</v>
      </c>
      <c r="D11" t="s">
        <v>7</v>
      </c>
      <c r="E11" t="s">
        <v>9</v>
      </c>
      <c r="F11">
        <v>34</v>
      </c>
      <c r="G11">
        <v>171.47</v>
      </c>
      <c r="H11">
        <v>1176.2842000000001</v>
      </c>
      <c r="I11">
        <v>0</v>
      </c>
      <c r="J11" s="2">
        <f>Tabla_Consulta_desde_saif[[#This Row],[Columna2]]/Tabla_Consulta_desde_saif[[#This Row],[Columna1]]</f>
        <v>6.86</v>
      </c>
    </row>
    <row r="12" spans="1:10" x14ac:dyDescent="0.25">
      <c r="A12" t="s">
        <v>12</v>
      </c>
      <c r="B12" s="1">
        <v>41670</v>
      </c>
      <c r="C12">
        <v>3001</v>
      </c>
      <c r="D12" t="s">
        <v>7</v>
      </c>
      <c r="E12" t="s">
        <v>9</v>
      </c>
      <c r="F12">
        <v>34</v>
      </c>
      <c r="G12">
        <v>16248.63</v>
      </c>
      <c r="H12">
        <v>111303.1155</v>
      </c>
      <c r="I12">
        <v>0</v>
      </c>
      <c r="J12" s="2">
        <f>Tabla_Consulta_desde_saif[[#This Row],[Columna2]]/Tabla_Consulta_desde_saif[[#This Row],[Columna1]]</f>
        <v>6.8500000000000005</v>
      </c>
    </row>
    <row r="13" spans="1:10" x14ac:dyDescent="0.25">
      <c r="A13" t="s">
        <v>12</v>
      </c>
      <c r="B13" s="1">
        <v>41670</v>
      </c>
      <c r="C13">
        <v>3006</v>
      </c>
      <c r="D13" t="s">
        <v>7</v>
      </c>
      <c r="E13" t="s">
        <v>8</v>
      </c>
      <c r="F13">
        <v>34</v>
      </c>
      <c r="G13">
        <v>7616.22</v>
      </c>
      <c r="H13">
        <v>53085.053399999997</v>
      </c>
      <c r="I13">
        <v>0</v>
      </c>
      <c r="J13" s="2">
        <f>Tabla_Consulta_desde_saif[[#This Row],[Columna2]]/Tabla_Consulta_desde_saif[[#This Row],[Columna1]]</f>
        <v>6.97</v>
      </c>
    </row>
    <row r="14" spans="1:10" x14ac:dyDescent="0.25">
      <c r="A14" t="s">
        <v>12</v>
      </c>
      <c r="B14" s="1">
        <v>41670</v>
      </c>
      <c r="C14">
        <v>3024</v>
      </c>
      <c r="D14" t="s">
        <v>7</v>
      </c>
      <c r="E14" t="s">
        <v>8</v>
      </c>
      <c r="F14">
        <v>34</v>
      </c>
      <c r="G14">
        <v>1531.84</v>
      </c>
      <c r="H14">
        <v>10676.924800000001</v>
      </c>
      <c r="I14">
        <v>0</v>
      </c>
      <c r="J14" s="2">
        <f>Tabla_Consulta_desde_saif[[#This Row],[Columna2]]/Tabla_Consulta_desde_saif[[#This Row],[Columna1]]</f>
        <v>6.9700000000000006</v>
      </c>
    </row>
    <row r="15" spans="1:10" x14ac:dyDescent="0.25">
      <c r="A15" t="s">
        <v>12</v>
      </c>
      <c r="B15" s="1">
        <v>41670</v>
      </c>
      <c r="C15">
        <v>3026</v>
      </c>
      <c r="D15" t="s">
        <v>7</v>
      </c>
      <c r="E15" t="s">
        <v>8</v>
      </c>
      <c r="F15">
        <v>34</v>
      </c>
      <c r="G15">
        <v>2445.88</v>
      </c>
      <c r="H15">
        <v>17047.783599999999</v>
      </c>
      <c r="I15">
        <v>0</v>
      </c>
      <c r="J15" s="2">
        <f>Tabla_Consulta_desde_saif[[#This Row],[Columna2]]/Tabla_Consulta_desde_saif[[#This Row],[Columna1]]</f>
        <v>6.9699999999999989</v>
      </c>
    </row>
    <row r="16" spans="1:10" x14ac:dyDescent="0.25">
      <c r="A16" t="s">
        <v>12</v>
      </c>
      <c r="B16" s="1">
        <v>41670</v>
      </c>
      <c r="C16">
        <v>3027</v>
      </c>
      <c r="D16" t="s">
        <v>7</v>
      </c>
      <c r="E16" t="s">
        <v>8</v>
      </c>
      <c r="F16">
        <v>34</v>
      </c>
      <c r="G16">
        <v>440.73</v>
      </c>
      <c r="H16">
        <v>3071.8881000000001</v>
      </c>
      <c r="I16">
        <v>0</v>
      </c>
      <c r="J16" s="2">
        <f>Tabla_Consulta_desde_saif[[#This Row],[Columna2]]/Tabla_Consulta_desde_saif[[#This Row],[Columna1]]</f>
        <v>6.97</v>
      </c>
    </row>
    <row r="17" spans="1:10" x14ac:dyDescent="0.25">
      <c r="A17" t="s">
        <v>12</v>
      </c>
      <c r="B17" s="1">
        <v>41670</v>
      </c>
      <c r="C17">
        <v>3028</v>
      </c>
      <c r="D17" t="s">
        <v>7</v>
      </c>
      <c r="E17" t="s">
        <v>9</v>
      </c>
      <c r="F17">
        <v>34</v>
      </c>
      <c r="G17">
        <v>2075.7199999999998</v>
      </c>
      <c r="H17">
        <v>14218.682000000001</v>
      </c>
      <c r="I17">
        <v>0</v>
      </c>
      <c r="J17" s="2">
        <f>Tabla_Consulta_desde_saif[[#This Row],[Columna2]]/Tabla_Consulta_desde_saif[[#This Row],[Columna1]]</f>
        <v>6.8500000000000014</v>
      </c>
    </row>
    <row r="18" spans="1:10" x14ac:dyDescent="0.25">
      <c r="A18" t="s">
        <v>10</v>
      </c>
      <c r="B18" s="1">
        <v>41670</v>
      </c>
      <c r="C18">
        <v>5004</v>
      </c>
      <c r="D18" t="s">
        <v>66</v>
      </c>
      <c r="E18" t="s">
        <v>9</v>
      </c>
      <c r="F18">
        <v>34</v>
      </c>
      <c r="G18">
        <v>30000</v>
      </c>
      <c r="H18">
        <v>206400</v>
      </c>
      <c r="I18">
        <v>0</v>
      </c>
      <c r="J18" s="2">
        <f>Tabla_Consulta_desde_saif[[#This Row],[Columna2]]/Tabla_Consulta_desde_saif[[#This Row],[Columna1]]</f>
        <v>6.88</v>
      </c>
    </row>
    <row r="19" spans="1:10" x14ac:dyDescent="0.25">
      <c r="A19" t="s">
        <v>6</v>
      </c>
      <c r="B19" s="1">
        <v>41670</v>
      </c>
      <c r="C19">
        <v>1007</v>
      </c>
      <c r="D19" t="s">
        <v>7</v>
      </c>
      <c r="E19" t="s">
        <v>9</v>
      </c>
      <c r="F19">
        <v>34</v>
      </c>
      <c r="G19">
        <v>1331.58</v>
      </c>
      <c r="H19">
        <v>9121.3230000000003</v>
      </c>
      <c r="I19">
        <v>0</v>
      </c>
      <c r="J19" s="2">
        <f>Tabla_Consulta_desde_saif[[#This Row],[Columna2]]/Tabla_Consulta_desde_saif[[#This Row],[Columna1]]</f>
        <v>6.8500000000000005</v>
      </c>
    </row>
    <row r="20" spans="1:10" x14ac:dyDescent="0.25">
      <c r="A20" t="s">
        <v>6</v>
      </c>
      <c r="B20" s="1">
        <v>41670</v>
      </c>
      <c r="C20">
        <v>1008</v>
      </c>
      <c r="D20" t="s">
        <v>7</v>
      </c>
      <c r="E20" t="s">
        <v>9</v>
      </c>
      <c r="F20">
        <v>34</v>
      </c>
      <c r="G20">
        <v>19118.66</v>
      </c>
      <c r="H20">
        <v>130962.821</v>
      </c>
      <c r="I20">
        <v>0</v>
      </c>
      <c r="J20" s="2">
        <f>Tabla_Consulta_desde_saif[[#This Row],[Columna2]]/Tabla_Consulta_desde_saif[[#This Row],[Columna1]]</f>
        <v>6.85</v>
      </c>
    </row>
    <row r="21" spans="1:10" x14ac:dyDescent="0.25">
      <c r="A21" t="s">
        <v>6</v>
      </c>
      <c r="B21" s="1">
        <v>41670</v>
      </c>
      <c r="C21">
        <v>1008</v>
      </c>
      <c r="D21" t="s">
        <v>7</v>
      </c>
      <c r="E21" t="s">
        <v>8</v>
      </c>
      <c r="F21">
        <v>34</v>
      </c>
      <c r="G21">
        <v>96178.11</v>
      </c>
      <c r="H21">
        <v>670361.42669999995</v>
      </c>
      <c r="I21">
        <v>0</v>
      </c>
      <c r="J21" s="2">
        <f>Tabla_Consulta_desde_saif[[#This Row],[Columna2]]/Tabla_Consulta_desde_saif[[#This Row],[Columna1]]</f>
        <v>6.97</v>
      </c>
    </row>
    <row r="22" spans="1:10" x14ac:dyDescent="0.25">
      <c r="A22" t="s">
        <v>6</v>
      </c>
      <c r="B22" s="1">
        <v>41670</v>
      </c>
      <c r="C22">
        <v>1018</v>
      </c>
      <c r="D22" t="s">
        <v>66</v>
      </c>
      <c r="E22" t="s">
        <v>8</v>
      </c>
      <c r="F22">
        <v>34</v>
      </c>
      <c r="G22">
        <v>32815.4</v>
      </c>
      <c r="H22">
        <v>225113.462</v>
      </c>
      <c r="I22">
        <v>0</v>
      </c>
      <c r="J22" s="2">
        <f>Tabla_Consulta_desde_saif[[#This Row],[Columna2]]/Tabla_Consulta_desde_saif[[#This Row],[Columna1]]</f>
        <v>6.8599944538235098</v>
      </c>
    </row>
    <row r="23" spans="1:10" x14ac:dyDescent="0.25">
      <c r="A23" t="s">
        <v>10</v>
      </c>
      <c r="B23" s="1">
        <v>41670</v>
      </c>
      <c r="C23">
        <v>1032</v>
      </c>
      <c r="D23" t="s">
        <v>7</v>
      </c>
      <c r="E23" t="s">
        <v>8</v>
      </c>
      <c r="F23">
        <v>34</v>
      </c>
      <c r="G23">
        <v>416278.59</v>
      </c>
      <c r="H23">
        <v>2901461.7722999998</v>
      </c>
      <c r="I23">
        <v>0</v>
      </c>
      <c r="J23" s="2">
        <f>Tabla_Consulta_desde_saif[[#This Row],[Columna2]]/Tabla_Consulta_desde_saif[[#This Row],[Columna1]]</f>
        <v>6.9699999999999989</v>
      </c>
    </row>
    <row r="24" spans="1:10" x14ac:dyDescent="0.25">
      <c r="A24" t="s">
        <v>10</v>
      </c>
      <c r="B24" s="1">
        <v>41670</v>
      </c>
      <c r="C24">
        <v>1033</v>
      </c>
      <c r="D24" t="s">
        <v>7</v>
      </c>
      <c r="E24" t="s">
        <v>9</v>
      </c>
      <c r="F24">
        <v>34</v>
      </c>
      <c r="G24">
        <v>69891.56</v>
      </c>
      <c r="H24">
        <v>479060.84159999999</v>
      </c>
      <c r="I24">
        <v>0</v>
      </c>
      <c r="J24" s="2">
        <f>Tabla_Consulta_desde_saif[[#This Row],[Columna2]]/Tabla_Consulta_desde_saif[[#This Row],[Columna1]]</f>
        <v>6.8543446676537192</v>
      </c>
    </row>
    <row r="25" spans="1:10" x14ac:dyDescent="0.25">
      <c r="A25" t="s">
        <v>11</v>
      </c>
      <c r="B25" s="1">
        <v>41670</v>
      </c>
      <c r="C25">
        <v>2012</v>
      </c>
      <c r="D25" t="s">
        <v>7</v>
      </c>
      <c r="E25" t="s">
        <v>8</v>
      </c>
      <c r="F25">
        <v>34</v>
      </c>
      <c r="G25">
        <v>6806.1</v>
      </c>
      <c r="H25">
        <v>47438.517</v>
      </c>
      <c r="I25">
        <v>0</v>
      </c>
      <c r="J25" s="2">
        <f>Tabla_Consulta_desde_saif[[#This Row],[Columna2]]/Tabla_Consulta_desde_saif[[#This Row],[Columna1]]</f>
        <v>6.97</v>
      </c>
    </row>
    <row r="26" spans="1:10" x14ac:dyDescent="0.25">
      <c r="A26" t="s">
        <v>12</v>
      </c>
      <c r="B26" s="1">
        <v>41670</v>
      </c>
      <c r="C26">
        <v>3021</v>
      </c>
      <c r="D26" t="s">
        <v>7</v>
      </c>
      <c r="E26" t="s">
        <v>8</v>
      </c>
      <c r="F26">
        <v>34</v>
      </c>
      <c r="G26">
        <v>1526.85</v>
      </c>
      <c r="H26">
        <v>10642.1445</v>
      </c>
      <c r="I26">
        <v>0</v>
      </c>
      <c r="J26" s="2">
        <f>Tabla_Consulta_desde_saif[[#This Row],[Columna2]]/Tabla_Consulta_desde_saif[[#This Row],[Columna1]]</f>
        <v>6.9700000000000006</v>
      </c>
    </row>
    <row r="27" spans="1:10" x14ac:dyDescent="0.25">
      <c r="A27" t="s">
        <v>12</v>
      </c>
      <c r="B27" s="1">
        <v>41670</v>
      </c>
      <c r="C27">
        <v>3024</v>
      </c>
      <c r="D27" t="s">
        <v>7</v>
      </c>
      <c r="E27" t="s">
        <v>9</v>
      </c>
      <c r="F27">
        <v>34</v>
      </c>
      <c r="G27">
        <v>108.79</v>
      </c>
      <c r="H27">
        <v>745.2115</v>
      </c>
      <c r="I27">
        <v>0</v>
      </c>
      <c r="J27" s="2">
        <f>Tabla_Consulta_desde_saif[[#This Row],[Columna2]]/Tabla_Consulta_desde_saif[[#This Row],[Columna1]]</f>
        <v>6.85</v>
      </c>
    </row>
    <row r="28" spans="1:10" x14ac:dyDescent="0.25">
      <c r="A28" t="s">
        <v>12</v>
      </c>
      <c r="B28" s="1">
        <v>41670</v>
      </c>
      <c r="C28">
        <v>3031</v>
      </c>
      <c r="D28" t="s">
        <v>7</v>
      </c>
      <c r="E28" t="s">
        <v>8</v>
      </c>
      <c r="F28">
        <v>34</v>
      </c>
      <c r="G28">
        <v>586.23</v>
      </c>
      <c r="H28">
        <v>4086.0230999999999</v>
      </c>
      <c r="I28">
        <v>0</v>
      </c>
      <c r="J28" s="2">
        <f>Tabla_Consulta_desde_saif[[#This Row],[Columna2]]/Tabla_Consulta_desde_saif[[#This Row],[Columna1]]</f>
        <v>6.97</v>
      </c>
    </row>
    <row r="29" spans="1:10" x14ac:dyDescent="0.25">
      <c r="A29" t="s">
        <v>12</v>
      </c>
      <c r="B29" s="1">
        <v>41670</v>
      </c>
      <c r="C29">
        <v>3034</v>
      </c>
      <c r="D29" t="s">
        <v>7</v>
      </c>
      <c r="E29" t="s">
        <v>9</v>
      </c>
      <c r="F29">
        <v>34</v>
      </c>
      <c r="G29">
        <v>10183.969999999999</v>
      </c>
      <c r="H29">
        <v>69760.194499999998</v>
      </c>
      <c r="I29">
        <v>0</v>
      </c>
      <c r="J29" s="2">
        <f>Tabla_Consulta_desde_saif[[#This Row],[Columna2]]/Tabla_Consulta_desde_saif[[#This Row],[Columna1]]</f>
        <v>6.8500000000000005</v>
      </c>
    </row>
    <row r="30" spans="1:10" x14ac:dyDescent="0.25">
      <c r="A30" t="s">
        <v>10</v>
      </c>
      <c r="B30" s="1">
        <v>41670</v>
      </c>
      <c r="C30">
        <v>5006</v>
      </c>
      <c r="D30" t="s">
        <v>7</v>
      </c>
      <c r="E30" t="s">
        <v>9</v>
      </c>
      <c r="F30">
        <v>34</v>
      </c>
      <c r="G30">
        <v>42463.6</v>
      </c>
      <c r="H30">
        <v>291724.93199999997</v>
      </c>
      <c r="I30">
        <v>0</v>
      </c>
      <c r="J30" s="2">
        <f>Tabla_Consulta_desde_saif[[#This Row],[Columna2]]/Tabla_Consulta_desde_saif[[#This Row],[Columna1]]</f>
        <v>6.8699999999999992</v>
      </c>
    </row>
    <row r="31" spans="1:10" x14ac:dyDescent="0.25">
      <c r="A31" t="s">
        <v>6</v>
      </c>
      <c r="B31" s="1">
        <v>41670</v>
      </c>
      <c r="C31">
        <v>1014</v>
      </c>
      <c r="D31" t="s">
        <v>7</v>
      </c>
      <c r="E31" t="s">
        <v>9</v>
      </c>
      <c r="F31">
        <v>34</v>
      </c>
      <c r="G31">
        <v>568671.04</v>
      </c>
      <c r="H31">
        <v>3895396.6239999998</v>
      </c>
      <c r="I31">
        <v>0</v>
      </c>
      <c r="J31" s="2">
        <f>Tabla_Consulta_desde_saif[[#This Row],[Columna2]]/Tabla_Consulta_desde_saif[[#This Row],[Columna1]]</f>
        <v>6.85</v>
      </c>
    </row>
    <row r="32" spans="1:10" x14ac:dyDescent="0.25">
      <c r="A32" t="s">
        <v>10</v>
      </c>
      <c r="B32" s="1">
        <v>41670</v>
      </c>
      <c r="C32">
        <v>1034</v>
      </c>
      <c r="D32" t="s">
        <v>7</v>
      </c>
      <c r="E32" t="s">
        <v>8</v>
      </c>
      <c r="F32">
        <v>34</v>
      </c>
      <c r="G32">
        <v>27832.66</v>
      </c>
      <c r="H32">
        <v>193993.64019999999</v>
      </c>
      <c r="I32">
        <v>0</v>
      </c>
      <c r="J32" s="2">
        <f>Tabla_Consulta_desde_saif[[#This Row],[Columna2]]/Tabla_Consulta_desde_saif[[#This Row],[Columna1]]</f>
        <v>6.97</v>
      </c>
    </row>
    <row r="33" spans="1:10" x14ac:dyDescent="0.25">
      <c r="A33" t="s">
        <v>12</v>
      </c>
      <c r="B33" s="1">
        <v>41670</v>
      </c>
      <c r="C33">
        <v>3007</v>
      </c>
      <c r="D33" t="s">
        <v>7</v>
      </c>
      <c r="E33" t="s">
        <v>9</v>
      </c>
      <c r="F33">
        <v>34</v>
      </c>
      <c r="G33">
        <v>126.46</v>
      </c>
      <c r="H33">
        <v>867.51559999999995</v>
      </c>
      <c r="I33">
        <v>0</v>
      </c>
      <c r="J33" s="2">
        <f>Tabla_Consulta_desde_saif[[#This Row],[Columna2]]/Tabla_Consulta_desde_saif[[#This Row],[Columna1]]</f>
        <v>6.86</v>
      </c>
    </row>
    <row r="34" spans="1:10" x14ac:dyDescent="0.25">
      <c r="A34" t="s">
        <v>12</v>
      </c>
      <c r="B34" s="1">
        <v>41670</v>
      </c>
      <c r="C34">
        <v>3016</v>
      </c>
      <c r="D34" t="s">
        <v>7</v>
      </c>
      <c r="E34" t="s">
        <v>9</v>
      </c>
      <c r="F34">
        <v>34</v>
      </c>
      <c r="G34">
        <v>168.32</v>
      </c>
      <c r="H34">
        <v>1152.992</v>
      </c>
      <c r="I34">
        <v>0</v>
      </c>
      <c r="J34" s="2">
        <f>Tabla_Consulta_desde_saif[[#This Row],[Columna2]]/Tabla_Consulta_desde_saif[[#This Row],[Columna1]]</f>
        <v>6.85</v>
      </c>
    </row>
    <row r="35" spans="1:10" x14ac:dyDescent="0.25">
      <c r="A35" t="s">
        <v>6</v>
      </c>
      <c r="B35" s="1">
        <v>41670</v>
      </c>
      <c r="C35">
        <v>1005</v>
      </c>
      <c r="D35" t="s">
        <v>66</v>
      </c>
      <c r="E35" t="s">
        <v>8</v>
      </c>
      <c r="F35">
        <v>34</v>
      </c>
      <c r="G35">
        <v>1624953.88</v>
      </c>
      <c r="H35">
        <v>11325928.5436</v>
      </c>
      <c r="I35">
        <v>0</v>
      </c>
      <c r="J35" s="2">
        <f>Tabla_Consulta_desde_saif[[#This Row],[Columna2]]/Tabla_Consulta_desde_saif[[#This Row],[Columna1]]</f>
        <v>6.9700000000000006</v>
      </c>
    </row>
    <row r="36" spans="1:10" x14ac:dyDescent="0.25">
      <c r="A36" t="s">
        <v>6</v>
      </c>
      <c r="B36" s="1">
        <v>41670</v>
      </c>
      <c r="C36">
        <v>1018</v>
      </c>
      <c r="D36" t="s">
        <v>7</v>
      </c>
      <c r="E36" t="s">
        <v>8</v>
      </c>
      <c r="F36">
        <v>34</v>
      </c>
      <c r="G36">
        <v>1830317.4</v>
      </c>
      <c r="H36">
        <v>12757312.278000001</v>
      </c>
      <c r="I36">
        <v>0</v>
      </c>
      <c r="J36" s="2">
        <f>Tabla_Consulta_desde_saif[[#This Row],[Columna2]]/Tabla_Consulta_desde_saif[[#This Row],[Columna1]]</f>
        <v>6.9700000000000006</v>
      </c>
    </row>
    <row r="37" spans="1:10" x14ac:dyDescent="0.25">
      <c r="A37" t="s">
        <v>6</v>
      </c>
      <c r="B37" s="1">
        <v>41670</v>
      </c>
      <c r="C37">
        <v>1018</v>
      </c>
      <c r="D37" t="s">
        <v>66</v>
      </c>
      <c r="E37" t="s">
        <v>9</v>
      </c>
      <c r="F37">
        <v>34</v>
      </c>
      <c r="G37">
        <v>4350295.5</v>
      </c>
      <c r="H37">
        <v>30240001.309599999</v>
      </c>
      <c r="I37">
        <v>0</v>
      </c>
      <c r="J37" s="2">
        <f>Tabla_Consulta_desde_saif[[#This Row],[Columna2]]/Tabla_Consulta_desde_saif[[#This Row],[Columna1]]</f>
        <v>6.9512522332333511</v>
      </c>
    </row>
    <row r="38" spans="1:10" x14ac:dyDescent="0.25">
      <c r="A38" t="s">
        <v>10</v>
      </c>
      <c r="B38" s="1">
        <v>41670</v>
      </c>
      <c r="C38">
        <v>1033</v>
      </c>
      <c r="D38" t="s">
        <v>7</v>
      </c>
      <c r="E38" t="s">
        <v>8</v>
      </c>
      <c r="F38">
        <v>34</v>
      </c>
      <c r="G38">
        <v>457096.17</v>
      </c>
      <c r="H38">
        <v>3185960.3048999999</v>
      </c>
      <c r="I38">
        <v>0</v>
      </c>
      <c r="J38" s="2">
        <f>Tabla_Consulta_desde_saif[[#This Row],[Columna2]]/Tabla_Consulta_desde_saif[[#This Row],[Columna1]]</f>
        <v>6.97</v>
      </c>
    </row>
    <row r="39" spans="1:10" x14ac:dyDescent="0.25">
      <c r="A39" t="s">
        <v>11</v>
      </c>
      <c r="B39" s="1">
        <v>41670</v>
      </c>
      <c r="C39">
        <v>2001</v>
      </c>
      <c r="D39" t="s">
        <v>7</v>
      </c>
      <c r="E39" t="s">
        <v>8</v>
      </c>
      <c r="F39">
        <v>34</v>
      </c>
      <c r="G39">
        <v>80454</v>
      </c>
      <c r="H39">
        <v>560764.38</v>
      </c>
      <c r="I39">
        <v>0</v>
      </c>
      <c r="J39" s="2">
        <f>Tabla_Consulta_desde_saif[[#This Row],[Columna2]]/Tabla_Consulta_desde_saif[[#This Row],[Columna1]]</f>
        <v>6.97</v>
      </c>
    </row>
    <row r="40" spans="1:10" x14ac:dyDescent="0.25">
      <c r="A40" t="s">
        <v>11</v>
      </c>
      <c r="B40" s="1">
        <v>41670</v>
      </c>
      <c r="C40">
        <v>2002</v>
      </c>
      <c r="D40" t="s">
        <v>7</v>
      </c>
      <c r="E40" t="s">
        <v>8</v>
      </c>
      <c r="F40">
        <v>34</v>
      </c>
      <c r="G40">
        <v>34280.35</v>
      </c>
      <c r="H40">
        <v>238934.03950000001</v>
      </c>
      <c r="I40">
        <v>0</v>
      </c>
      <c r="J40" s="2">
        <f>Tabla_Consulta_desde_saif[[#This Row],[Columna2]]/Tabla_Consulta_desde_saif[[#This Row],[Columna1]]</f>
        <v>6.9700000000000006</v>
      </c>
    </row>
    <row r="41" spans="1:10" x14ac:dyDescent="0.25">
      <c r="A41" t="s">
        <v>11</v>
      </c>
      <c r="B41" s="1">
        <v>41670</v>
      </c>
      <c r="C41">
        <v>2005</v>
      </c>
      <c r="D41" t="s">
        <v>7</v>
      </c>
      <c r="E41" t="s">
        <v>9</v>
      </c>
      <c r="F41">
        <v>34</v>
      </c>
      <c r="G41">
        <v>473.42</v>
      </c>
      <c r="H41">
        <v>3242.9270000000001</v>
      </c>
      <c r="I41">
        <v>0</v>
      </c>
      <c r="J41" s="2">
        <f>Tabla_Consulta_desde_saif[[#This Row],[Columna2]]/Tabla_Consulta_desde_saif[[#This Row],[Columna1]]</f>
        <v>6.85</v>
      </c>
    </row>
    <row r="42" spans="1:10" x14ac:dyDescent="0.25">
      <c r="A42" t="s">
        <v>11</v>
      </c>
      <c r="B42" s="1">
        <v>41670</v>
      </c>
      <c r="C42">
        <v>2012</v>
      </c>
      <c r="D42" t="s">
        <v>7</v>
      </c>
      <c r="E42" t="s">
        <v>9</v>
      </c>
      <c r="F42">
        <v>34</v>
      </c>
      <c r="G42">
        <v>560</v>
      </c>
      <c r="H42">
        <v>3836</v>
      </c>
      <c r="I42">
        <v>0</v>
      </c>
      <c r="J42" s="2">
        <f>Tabla_Consulta_desde_saif[[#This Row],[Columna2]]/Tabla_Consulta_desde_saif[[#This Row],[Columna1]]</f>
        <v>6.85</v>
      </c>
    </row>
    <row r="43" spans="1:10" x14ac:dyDescent="0.25">
      <c r="A43" t="s">
        <v>12</v>
      </c>
      <c r="B43" s="1">
        <v>41670</v>
      </c>
      <c r="C43">
        <v>3012</v>
      </c>
      <c r="D43" t="s">
        <v>7</v>
      </c>
      <c r="E43" t="s">
        <v>9</v>
      </c>
      <c r="F43">
        <v>34</v>
      </c>
      <c r="G43">
        <v>1328.82</v>
      </c>
      <c r="H43">
        <v>9102.4169999999995</v>
      </c>
      <c r="I43">
        <v>0</v>
      </c>
      <c r="J43" s="2">
        <f>Tabla_Consulta_desde_saif[[#This Row],[Columna2]]/Tabla_Consulta_desde_saif[[#This Row],[Columna1]]</f>
        <v>6.85</v>
      </c>
    </row>
    <row r="44" spans="1:10" x14ac:dyDescent="0.25">
      <c r="A44" t="s">
        <v>12</v>
      </c>
      <c r="B44" s="1">
        <v>41670</v>
      </c>
      <c r="C44">
        <v>3028</v>
      </c>
      <c r="D44" t="s">
        <v>7</v>
      </c>
      <c r="E44" t="s">
        <v>8</v>
      </c>
      <c r="F44">
        <v>34</v>
      </c>
      <c r="G44">
        <v>2123.1999999999998</v>
      </c>
      <c r="H44">
        <v>14798.704</v>
      </c>
      <c r="I44">
        <v>0</v>
      </c>
      <c r="J44" s="2">
        <f>Tabla_Consulta_desde_saif[[#This Row],[Columna2]]/Tabla_Consulta_desde_saif[[#This Row],[Columna1]]</f>
        <v>6.9700000000000006</v>
      </c>
    </row>
    <row r="45" spans="1:10" x14ac:dyDescent="0.25">
      <c r="A45" t="s">
        <v>12</v>
      </c>
      <c r="B45" s="1">
        <v>41670</v>
      </c>
      <c r="C45">
        <v>3033</v>
      </c>
      <c r="D45" t="s">
        <v>7</v>
      </c>
      <c r="E45" t="s">
        <v>9</v>
      </c>
      <c r="F45">
        <v>34</v>
      </c>
      <c r="G45">
        <v>512.39</v>
      </c>
      <c r="H45">
        <v>3514.9953999999998</v>
      </c>
      <c r="I45">
        <v>0</v>
      </c>
      <c r="J45" s="2">
        <f>Tabla_Consulta_desde_saif[[#This Row],[Columna2]]/Tabla_Consulta_desde_saif[[#This Row],[Columna1]]</f>
        <v>6.8599999999999994</v>
      </c>
    </row>
    <row r="46" spans="1:10" x14ac:dyDescent="0.25">
      <c r="A46" t="s">
        <v>6</v>
      </c>
      <c r="B46" s="1">
        <v>41670</v>
      </c>
      <c r="C46">
        <v>1001</v>
      </c>
      <c r="D46" t="s">
        <v>7</v>
      </c>
      <c r="E46" t="s">
        <v>9</v>
      </c>
      <c r="F46">
        <v>34</v>
      </c>
      <c r="G46">
        <v>1678182.28</v>
      </c>
      <c r="H46">
        <v>11495548.618000001</v>
      </c>
      <c r="I46">
        <v>0</v>
      </c>
      <c r="J46" s="2">
        <f>Tabla_Consulta_desde_saif[[#This Row],[Columna2]]/Tabla_Consulta_desde_saif[[#This Row],[Columna1]]</f>
        <v>6.8500000000000005</v>
      </c>
    </row>
    <row r="47" spans="1:10" x14ac:dyDescent="0.25">
      <c r="A47" t="s">
        <v>6</v>
      </c>
      <c r="B47" s="1">
        <v>41670</v>
      </c>
      <c r="C47">
        <v>1001</v>
      </c>
      <c r="D47" t="s">
        <v>66</v>
      </c>
      <c r="E47" t="s">
        <v>8</v>
      </c>
      <c r="F47">
        <v>34</v>
      </c>
      <c r="G47">
        <v>171.03</v>
      </c>
      <c r="H47">
        <v>1192.0584120000001</v>
      </c>
      <c r="I47">
        <v>0</v>
      </c>
      <c r="J47" s="2">
        <f>Tabla_Consulta_desde_saif[[#This Row],[Columna2]]/Tabla_Consulta_desde_saif[[#This Row],[Columna1]]</f>
        <v>6.9698790387651295</v>
      </c>
    </row>
    <row r="48" spans="1:10" x14ac:dyDescent="0.25">
      <c r="A48" t="s">
        <v>10</v>
      </c>
      <c r="B48" s="1">
        <v>41670</v>
      </c>
      <c r="C48">
        <v>1034</v>
      </c>
      <c r="D48" t="s">
        <v>7</v>
      </c>
      <c r="E48" t="s">
        <v>9</v>
      </c>
      <c r="F48">
        <v>34</v>
      </c>
      <c r="G48">
        <v>38916.949999999997</v>
      </c>
      <c r="H48">
        <v>267359.44650000002</v>
      </c>
      <c r="I48">
        <v>0</v>
      </c>
      <c r="J48" s="2">
        <f>Tabla_Consulta_desde_saif[[#This Row],[Columna2]]/Tabla_Consulta_desde_saif[[#This Row],[Columna1]]</f>
        <v>6.870000000000001</v>
      </c>
    </row>
    <row r="49" spans="1:10" x14ac:dyDescent="0.25">
      <c r="A49" t="s">
        <v>11</v>
      </c>
      <c r="B49" s="1">
        <v>41670</v>
      </c>
      <c r="C49">
        <v>2004</v>
      </c>
      <c r="D49" t="s">
        <v>7</v>
      </c>
      <c r="E49" t="s">
        <v>9</v>
      </c>
      <c r="F49">
        <v>34</v>
      </c>
      <c r="G49">
        <v>2339.83</v>
      </c>
      <c r="H49">
        <v>16027.835499999999</v>
      </c>
      <c r="I49">
        <v>0</v>
      </c>
      <c r="J49" s="2">
        <f>Tabla_Consulta_desde_saif[[#This Row],[Columna2]]/Tabla_Consulta_desde_saif[[#This Row],[Columna1]]</f>
        <v>6.85</v>
      </c>
    </row>
    <row r="50" spans="1:10" x14ac:dyDescent="0.25">
      <c r="A50" t="s">
        <v>11</v>
      </c>
      <c r="B50" s="1">
        <v>41670</v>
      </c>
      <c r="C50">
        <v>2004</v>
      </c>
      <c r="D50" t="s">
        <v>7</v>
      </c>
      <c r="E50" t="s">
        <v>8</v>
      </c>
      <c r="F50">
        <v>34</v>
      </c>
      <c r="G50">
        <v>4016.04</v>
      </c>
      <c r="H50">
        <v>27991.7988</v>
      </c>
      <c r="I50">
        <v>0</v>
      </c>
      <c r="J50" s="2">
        <f>Tabla_Consulta_desde_saif[[#This Row],[Columna2]]/Tabla_Consulta_desde_saif[[#This Row],[Columna1]]</f>
        <v>6.97</v>
      </c>
    </row>
    <row r="51" spans="1:10" x14ac:dyDescent="0.25">
      <c r="A51" t="s">
        <v>12</v>
      </c>
      <c r="B51" s="1">
        <v>41670</v>
      </c>
      <c r="C51">
        <v>3001</v>
      </c>
      <c r="D51" t="s">
        <v>7</v>
      </c>
      <c r="E51" t="s">
        <v>8</v>
      </c>
      <c r="F51">
        <v>34</v>
      </c>
      <c r="G51">
        <v>70275.520000000004</v>
      </c>
      <c r="H51">
        <v>489820.37439999997</v>
      </c>
      <c r="I51">
        <v>0</v>
      </c>
      <c r="J51" s="2">
        <f>Tabla_Consulta_desde_saif[[#This Row],[Columna2]]/Tabla_Consulta_desde_saif[[#This Row],[Columna1]]</f>
        <v>6.9699999999999989</v>
      </c>
    </row>
    <row r="52" spans="1:10" x14ac:dyDescent="0.25">
      <c r="A52" t="s">
        <v>12</v>
      </c>
      <c r="B52" s="1">
        <v>41670</v>
      </c>
      <c r="C52">
        <v>3002</v>
      </c>
      <c r="D52" t="s">
        <v>7</v>
      </c>
      <c r="E52" t="s">
        <v>9</v>
      </c>
      <c r="F52">
        <v>34</v>
      </c>
      <c r="G52">
        <v>13826.16</v>
      </c>
      <c r="H52">
        <v>94985.719200000007</v>
      </c>
      <c r="I52">
        <v>0</v>
      </c>
      <c r="J52" s="2">
        <f>Tabla_Consulta_desde_saif[[#This Row],[Columna2]]/Tabla_Consulta_desde_saif[[#This Row],[Columna1]]</f>
        <v>6.870000000000001</v>
      </c>
    </row>
    <row r="53" spans="1:10" x14ac:dyDescent="0.25">
      <c r="A53" t="s">
        <v>12</v>
      </c>
      <c r="B53" s="1">
        <v>41670</v>
      </c>
      <c r="C53">
        <v>3003</v>
      </c>
      <c r="D53" t="s">
        <v>7</v>
      </c>
      <c r="E53" t="s">
        <v>8</v>
      </c>
      <c r="F53">
        <v>34</v>
      </c>
      <c r="G53">
        <v>8716.42</v>
      </c>
      <c r="H53">
        <v>60666.283199999998</v>
      </c>
      <c r="I53">
        <v>0</v>
      </c>
      <c r="J53" s="2">
        <f>Tabla_Consulta_desde_saif[[#This Row],[Columna2]]/Tabla_Consulta_desde_saif[[#This Row],[Columna1]]</f>
        <v>6.96</v>
      </c>
    </row>
    <row r="54" spans="1:10" x14ac:dyDescent="0.25">
      <c r="A54" t="s">
        <v>12</v>
      </c>
      <c r="B54" s="1">
        <v>41670</v>
      </c>
      <c r="C54">
        <v>3010</v>
      </c>
      <c r="D54" t="s">
        <v>7</v>
      </c>
      <c r="E54" t="s">
        <v>8</v>
      </c>
      <c r="F54">
        <v>34</v>
      </c>
      <c r="G54">
        <v>1192.5899999999999</v>
      </c>
      <c r="H54">
        <v>8312.3523000000005</v>
      </c>
      <c r="I54">
        <v>0</v>
      </c>
      <c r="J54" s="2">
        <f>Tabla_Consulta_desde_saif[[#This Row],[Columna2]]/Tabla_Consulta_desde_saif[[#This Row],[Columna1]]</f>
        <v>6.9700000000000006</v>
      </c>
    </row>
    <row r="55" spans="1:10" x14ac:dyDescent="0.25">
      <c r="A55" t="s">
        <v>12</v>
      </c>
      <c r="B55" s="1">
        <v>41670</v>
      </c>
      <c r="C55">
        <v>3011</v>
      </c>
      <c r="D55" t="s">
        <v>7</v>
      </c>
      <c r="E55" t="s">
        <v>9</v>
      </c>
      <c r="F55">
        <v>34</v>
      </c>
      <c r="G55">
        <v>1633.57</v>
      </c>
      <c r="H55">
        <v>11206.290199999999</v>
      </c>
      <c r="I55">
        <v>0</v>
      </c>
      <c r="J55" s="2">
        <f>Tabla_Consulta_desde_saif[[#This Row],[Columna2]]/Tabla_Consulta_desde_saif[[#This Row],[Columna1]]</f>
        <v>6.86</v>
      </c>
    </row>
    <row r="56" spans="1:10" x14ac:dyDescent="0.25">
      <c r="A56" t="s">
        <v>12</v>
      </c>
      <c r="B56" s="1">
        <v>41670</v>
      </c>
      <c r="C56">
        <v>3011</v>
      </c>
      <c r="D56" t="s">
        <v>7</v>
      </c>
      <c r="E56" t="s">
        <v>8</v>
      </c>
      <c r="F56">
        <v>34</v>
      </c>
      <c r="G56">
        <v>11910.16</v>
      </c>
      <c r="H56">
        <v>82894.713600000003</v>
      </c>
      <c r="I56">
        <v>0</v>
      </c>
      <c r="J56" s="2">
        <f>Tabla_Consulta_desde_saif[[#This Row],[Columna2]]/Tabla_Consulta_desde_saif[[#This Row],[Columna1]]</f>
        <v>6.96</v>
      </c>
    </row>
    <row r="57" spans="1:10" x14ac:dyDescent="0.25">
      <c r="A57" t="s">
        <v>12</v>
      </c>
      <c r="B57" s="1">
        <v>41670</v>
      </c>
      <c r="C57">
        <v>3029</v>
      </c>
      <c r="D57" t="s">
        <v>7</v>
      </c>
      <c r="E57" t="s">
        <v>8</v>
      </c>
      <c r="F57">
        <v>34</v>
      </c>
      <c r="G57">
        <v>180.14</v>
      </c>
      <c r="H57">
        <v>1255.5758000000001</v>
      </c>
      <c r="I57">
        <v>0</v>
      </c>
      <c r="J57" s="2">
        <f>Tabla_Consulta_desde_saif[[#This Row],[Columna2]]/Tabla_Consulta_desde_saif[[#This Row],[Columna1]]</f>
        <v>6.9700000000000006</v>
      </c>
    </row>
    <row r="58" spans="1:10" x14ac:dyDescent="0.25">
      <c r="A58" t="s">
        <v>10</v>
      </c>
      <c r="B58" s="1">
        <v>41670</v>
      </c>
      <c r="C58">
        <v>5004</v>
      </c>
      <c r="D58" t="s">
        <v>7</v>
      </c>
      <c r="E58" t="s">
        <v>9</v>
      </c>
      <c r="F58">
        <v>34</v>
      </c>
      <c r="G58">
        <v>2067.23</v>
      </c>
      <c r="H58">
        <v>14160.5255</v>
      </c>
      <c r="I58">
        <v>0</v>
      </c>
      <c r="J58" s="2">
        <f>Tabla_Consulta_desde_saif[[#This Row],[Columna2]]/Tabla_Consulta_desde_saif[[#This Row],[Columna1]]</f>
        <v>6.85</v>
      </c>
    </row>
    <row r="59" spans="1:10" x14ac:dyDescent="0.25">
      <c r="A59" t="s">
        <v>6</v>
      </c>
      <c r="B59" s="1">
        <v>41670</v>
      </c>
      <c r="C59">
        <v>1005</v>
      </c>
      <c r="D59" t="s">
        <v>7</v>
      </c>
      <c r="E59" t="s">
        <v>9</v>
      </c>
      <c r="F59">
        <v>34</v>
      </c>
      <c r="G59">
        <v>494014.51</v>
      </c>
      <c r="H59">
        <v>3383999.3934999998</v>
      </c>
      <c r="I59">
        <v>0</v>
      </c>
      <c r="J59" s="2">
        <f>Tabla_Consulta_desde_saif[[#This Row],[Columna2]]/Tabla_Consulta_desde_saif[[#This Row],[Columna1]]</f>
        <v>6.85</v>
      </c>
    </row>
    <row r="60" spans="1:10" x14ac:dyDescent="0.25">
      <c r="A60" t="s">
        <v>6</v>
      </c>
      <c r="B60" s="1">
        <v>41670</v>
      </c>
      <c r="C60">
        <v>1005</v>
      </c>
      <c r="D60" t="s">
        <v>7</v>
      </c>
      <c r="E60" t="s">
        <v>8</v>
      </c>
      <c r="F60">
        <v>34</v>
      </c>
      <c r="G60">
        <v>1817634.91</v>
      </c>
      <c r="H60">
        <v>12668915.322699999</v>
      </c>
      <c r="I60">
        <v>0</v>
      </c>
      <c r="J60" s="2">
        <f>Tabla_Consulta_desde_saif[[#This Row],[Columna2]]/Tabla_Consulta_desde_saif[[#This Row],[Columna1]]</f>
        <v>6.97</v>
      </c>
    </row>
    <row r="61" spans="1:10" x14ac:dyDescent="0.25">
      <c r="A61" t="s">
        <v>11</v>
      </c>
      <c r="B61" s="1">
        <v>41670</v>
      </c>
      <c r="C61">
        <v>2006</v>
      </c>
      <c r="D61" t="s">
        <v>7</v>
      </c>
      <c r="E61" t="s">
        <v>9</v>
      </c>
      <c r="F61">
        <v>34</v>
      </c>
      <c r="G61">
        <v>672.85</v>
      </c>
      <c r="H61">
        <v>4609.0225</v>
      </c>
      <c r="I61">
        <v>0</v>
      </c>
      <c r="J61" s="2">
        <f>Tabla_Consulta_desde_saif[[#This Row],[Columna2]]/Tabla_Consulta_desde_saif[[#This Row],[Columna1]]</f>
        <v>6.85</v>
      </c>
    </row>
    <row r="62" spans="1:10" x14ac:dyDescent="0.25">
      <c r="A62" t="s">
        <v>12</v>
      </c>
      <c r="B62" s="1">
        <v>41670</v>
      </c>
      <c r="C62">
        <v>3004</v>
      </c>
      <c r="D62" t="s">
        <v>7</v>
      </c>
      <c r="E62" t="s">
        <v>8</v>
      </c>
      <c r="F62">
        <v>34</v>
      </c>
      <c r="G62">
        <v>12377.38</v>
      </c>
      <c r="H62">
        <v>86270.338600000003</v>
      </c>
      <c r="I62">
        <v>0</v>
      </c>
      <c r="J62" s="2">
        <f>Tabla_Consulta_desde_saif[[#This Row],[Columna2]]/Tabla_Consulta_desde_saif[[#This Row],[Columna1]]</f>
        <v>6.9700000000000006</v>
      </c>
    </row>
    <row r="63" spans="1:10" x14ac:dyDescent="0.25">
      <c r="A63" t="s">
        <v>12</v>
      </c>
      <c r="B63" s="1">
        <v>41670</v>
      </c>
      <c r="C63">
        <v>3012</v>
      </c>
      <c r="D63" t="s">
        <v>7</v>
      </c>
      <c r="E63" t="s">
        <v>8</v>
      </c>
      <c r="F63">
        <v>34</v>
      </c>
      <c r="G63">
        <v>30594.39</v>
      </c>
      <c r="H63">
        <v>213242.8983</v>
      </c>
      <c r="I63">
        <v>0</v>
      </c>
      <c r="J63" s="2">
        <f>Tabla_Consulta_desde_saif[[#This Row],[Columna2]]/Tabla_Consulta_desde_saif[[#This Row],[Columna1]]</f>
        <v>6.97</v>
      </c>
    </row>
    <row r="64" spans="1:10" x14ac:dyDescent="0.25">
      <c r="A64" t="s">
        <v>12</v>
      </c>
      <c r="B64" s="1">
        <v>41670</v>
      </c>
      <c r="C64">
        <v>3025</v>
      </c>
      <c r="D64" t="s">
        <v>7</v>
      </c>
      <c r="E64" t="s">
        <v>9</v>
      </c>
      <c r="F64">
        <v>34</v>
      </c>
      <c r="G64">
        <v>541.77</v>
      </c>
      <c r="H64">
        <v>3711.1244999999999</v>
      </c>
      <c r="I64">
        <v>0</v>
      </c>
      <c r="J64" s="2">
        <f>Tabla_Consulta_desde_saif[[#This Row],[Columna2]]/Tabla_Consulta_desde_saif[[#This Row],[Columna1]]</f>
        <v>6.85</v>
      </c>
    </row>
    <row r="65" spans="1:10" x14ac:dyDescent="0.25">
      <c r="A65" t="s">
        <v>12</v>
      </c>
      <c r="B65" s="1">
        <v>41670</v>
      </c>
      <c r="C65">
        <v>3027</v>
      </c>
      <c r="D65" t="s">
        <v>7</v>
      </c>
      <c r="E65" t="s">
        <v>9</v>
      </c>
      <c r="F65">
        <v>34</v>
      </c>
      <c r="G65">
        <v>120.08</v>
      </c>
      <c r="H65">
        <v>822.548</v>
      </c>
      <c r="I65">
        <v>0</v>
      </c>
      <c r="J65" s="2">
        <f>Tabla_Consulta_desde_saif[[#This Row],[Columna2]]/Tabla_Consulta_desde_saif[[#This Row],[Columna1]]</f>
        <v>6.8500000000000005</v>
      </c>
    </row>
    <row r="66" spans="1:10" x14ac:dyDescent="0.25">
      <c r="A66" t="s">
        <v>12</v>
      </c>
      <c r="B66" s="1">
        <v>41670</v>
      </c>
      <c r="C66">
        <v>3030</v>
      </c>
      <c r="D66" t="s">
        <v>7</v>
      </c>
      <c r="E66" t="s">
        <v>9</v>
      </c>
      <c r="F66">
        <v>34</v>
      </c>
      <c r="G66">
        <v>703.91</v>
      </c>
      <c r="H66">
        <v>4821.7834999999995</v>
      </c>
      <c r="I66">
        <v>0</v>
      </c>
      <c r="J66" s="2">
        <f>Tabla_Consulta_desde_saif[[#This Row],[Columna2]]/Tabla_Consulta_desde_saif[[#This Row],[Columna1]]</f>
        <v>6.85</v>
      </c>
    </row>
    <row r="67" spans="1:10" x14ac:dyDescent="0.25">
      <c r="A67" t="s">
        <v>12</v>
      </c>
      <c r="B67" s="1">
        <v>41670</v>
      </c>
      <c r="C67">
        <v>3031</v>
      </c>
      <c r="D67" t="s">
        <v>7</v>
      </c>
      <c r="E67" t="s">
        <v>9</v>
      </c>
      <c r="F67">
        <v>34</v>
      </c>
      <c r="G67">
        <v>1175.32</v>
      </c>
      <c r="H67">
        <v>8050.942</v>
      </c>
      <c r="I67">
        <v>0</v>
      </c>
      <c r="J67" s="2">
        <f>Tabla_Consulta_desde_saif[[#This Row],[Columna2]]/Tabla_Consulta_desde_saif[[#This Row],[Columna1]]</f>
        <v>6.8500000000000005</v>
      </c>
    </row>
    <row r="68" spans="1:10" x14ac:dyDescent="0.25">
      <c r="A68" t="s">
        <v>12</v>
      </c>
      <c r="B68" s="1">
        <v>41670</v>
      </c>
      <c r="C68">
        <v>3043</v>
      </c>
      <c r="D68" t="s">
        <v>7</v>
      </c>
      <c r="E68" t="s">
        <v>8</v>
      </c>
      <c r="F68">
        <v>34</v>
      </c>
      <c r="G68">
        <v>5840.63</v>
      </c>
      <c r="H68">
        <v>40709.191099999996</v>
      </c>
      <c r="I68">
        <v>0</v>
      </c>
      <c r="J68" s="2">
        <f>Tabla_Consulta_desde_saif[[#This Row],[Columna2]]/Tabla_Consulta_desde_saif[[#This Row],[Columna1]]</f>
        <v>6.9699999999999989</v>
      </c>
    </row>
    <row r="69" spans="1:10" x14ac:dyDescent="0.25">
      <c r="A69" t="s">
        <v>10</v>
      </c>
      <c r="B69" s="1">
        <v>41670</v>
      </c>
      <c r="C69">
        <v>5007</v>
      </c>
      <c r="D69" t="s">
        <v>7</v>
      </c>
      <c r="E69" t="s">
        <v>8</v>
      </c>
      <c r="F69">
        <v>34</v>
      </c>
      <c r="G69">
        <v>110998.34</v>
      </c>
      <c r="H69">
        <v>773658.42980000004</v>
      </c>
      <c r="I69">
        <v>0</v>
      </c>
      <c r="J69" s="2">
        <f>Tabla_Consulta_desde_saif[[#This Row],[Columna2]]/Tabla_Consulta_desde_saif[[#This Row],[Columna1]]</f>
        <v>6.9700000000000006</v>
      </c>
    </row>
    <row r="70" spans="1:10" x14ac:dyDescent="0.25">
      <c r="A70" t="s">
        <v>6</v>
      </c>
      <c r="B70" s="1">
        <v>41670</v>
      </c>
      <c r="C70">
        <v>1009</v>
      </c>
      <c r="D70" t="s">
        <v>7</v>
      </c>
      <c r="E70" t="s">
        <v>8</v>
      </c>
      <c r="F70">
        <v>34</v>
      </c>
      <c r="G70">
        <v>3853097.91</v>
      </c>
      <c r="H70">
        <v>26855718.989300001</v>
      </c>
      <c r="I70">
        <v>0</v>
      </c>
      <c r="J70" s="2">
        <f>Tabla_Consulta_desde_saif[[#This Row],[Columna2]]/Tabla_Consulta_desde_saif[[#This Row],[Columna1]]</f>
        <v>6.9699030797013926</v>
      </c>
    </row>
    <row r="71" spans="1:10" x14ac:dyDescent="0.25">
      <c r="A71" t="s">
        <v>6</v>
      </c>
      <c r="B71" s="1">
        <v>41670</v>
      </c>
      <c r="C71">
        <v>1018</v>
      </c>
      <c r="D71" t="s">
        <v>7</v>
      </c>
      <c r="E71" t="s">
        <v>9</v>
      </c>
      <c r="F71">
        <v>34</v>
      </c>
      <c r="G71">
        <v>357560.41</v>
      </c>
      <c r="H71">
        <v>2449288.8084999998</v>
      </c>
      <c r="I71">
        <v>0</v>
      </c>
      <c r="J71" s="2">
        <f>Tabla_Consulta_desde_saif[[#This Row],[Columna2]]/Tabla_Consulta_desde_saif[[#This Row],[Columna1]]</f>
        <v>6.85</v>
      </c>
    </row>
    <row r="72" spans="1:10" x14ac:dyDescent="0.25">
      <c r="A72" t="s">
        <v>11</v>
      </c>
      <c r="B72" s="1">
        <v>41670</v>
      </c>
      <c r="C72">
        <v>2002</v>
      </c>
      <c r="D72" t="s">
        <v>7</v>
      </c>
      <c r="E72" t="s">
        <v>9</v>
      </c>
      <c r="F72">
        <v>34</v>
      </c>
      <c r="G72">
        <v>13760.57</v>
      </c>
      <c r="H72">
        <v>94259.904500000004</v>
      </c>
      <c r="I72">
        <v>0</v>
      </c>
      <c r="J72" s="2">
        <f>Tabla_Consulta_desde_saif[[#This Row],[Columna2]]/Tabla_Consulta_desde_saif[[#This Row],[Columna1]]</f>
        <v>6.8500000000000005</v>
      </c>
    </row>
    <row r="73" spans="1:10" x14ac:dyDescent="0.25">
      <c r="A73" t="s">
        <v>12</v>
      </c>
      <c r="B73" s="1">
        <v>41670</v>
      </c>
      <c r="C73">
        <v>3004</v>
      </c>
      <c r="D73" t="s">
        <v>7</v>
      </c>
      <c r="E73" t="s">
        <v>9</v>
      </c>
      <c r="F73">
        <v>34</v>
      </c>
      <c r="G73">
        <v>8680.49</v>
      </c>
      <c r="H73">
        <v>59461.356500000002</v>
      </c>
      <c r="I73">
        <v>0</v>
      </c>
      <c r="J73" s="2">
        <f>Tabla_Consulta_desde_saif[[#This Row],[Columna2]]/Tabla_Consulta_desde_saif[[#This Row],[Columna1]]</f>
        <v>6.8500000000000005</v>
      </c>
    </row>
    <row r="74" spans="1:10" x14ac:dyDescent="0.25">
      <c r="A74" t="s">
        <v>12</v>
      </c>
      <c r="B74" s="1">
        <v>41670</v>
      </c>
      <c r="C74">
        <v>3015</v>
      </c>
      <c r="D74" t="s">
        <v>7</v>
      </c>
      <c r="E74" t="s">
        <v>9</v>
      </c>
      <c r="F74">
        <v>34</v>
      </c>
      <c r="G74">
        <v>1000.18</v>
      </c>
      <c r="H74">
        <v>6851.2330000000002</v>
      </c>
      <c r="I74">
        <v>0</v>
      </c>
      <c r="J74" s="2">
        <f>Tabla_Consulta_desde_saif[[#This Row],[Columna2]]/Tabla_Consulta_desde_saif[[#This Row],[Columna1]]</f>
        <v>6.8500000000000005</v>
      </c>
    </row>
    <row r="75" spans="1:10" x14ac:dyDescent="0.25">
      <c r="A75" t="s">
        <v>12</v>
      </c>
      <c r="B75" s="1">
        <v>41670</v>
      </c>
      <c r="C75">
        <v>3015</v>
      </c>
      <c r="D75" t="s">
        <v>7</v>
      </c>
      <c r="E75" t="s">
        <v>8</v>
      </c>
      <c r="F75">
        <v>34</v>
      </c>
      <c r="G75">
        <v>408.72</v>
      </c>
      <c r="H75">
        <v>2848.7784000000001</v>
      </c>
      <c r="I75">
        <v>0</v>
      </c>
      <c r="J75" s="2">
        <f>Tabla_Consulta_desde_saif[[#This Row],[Columna2]]/Tabla_Consulta_desde_saif[[#This Row],[Columna1]]</f>
        <v>6.97</v>
      </c>
    </row>
    <row r="76" spans="1:10" x14ac:dyDescent="0.25">
      <c r="A76" t="s">
        <v>12</v>
      </c>
      <c r="B76" s="1">
        <v>41670</v>
      </c>
      <c r="C76">
        <v>3022</v>
      </c>
      <c r="D76" t="s">
        <v>7</v>
      </c>
      <c r="E76" t="s">
        <v>9</v>
      </c>
      <c r="F76">
        <v>34</v>
      </c>
      <c r="G76">
        <v>4404.75</v>
      </c>
      <c r="H76">
        <v>30172.537499999999</v>
      </c>
      <c r="I76">
        <v>0</v>
      </c>
      <c r="J76" s="2">
        <f>Tabla_Consulta_desde_saif[[#This Row],[Columna2]]/Tabla_Consulta_desde_saif[[#This Row],[Columna1]]</f>
        <v>6.85</v>
      </c>
    </row>
    <row r="77" spans="1:10" x14ac:dyDescent="0.25">
      <c r="A77" t="s">
        <v>12</v>
      </c>
      <c r="B77" s="1">
        <v>41670</v>
      </c>
      <c r="C77">
        <v>3043</v>
      </c>
      <c r="D77" t="s">
        <v>7</v>
      </c>
      <c r="E77" t="s">
        <v>9</v>
      </c>
      <c r="F77">
        <v>34</v>
      </c>
      <c r="G77">
        <v>879.6</v>
      </c>
      <c r="H77">
        <v>6025.26</v>
      </c>
      <c r="I77">
        <v>0</v>
      </c>
      <c r="J77" s="2">
        <f>Tabla_Consulta_desde_saif[[#This Row],[Columna2]]/Tabla_Consulta_desde_saif[[#This Row],[Columna1]]</f>
        <v>6.85</v>
      </c>
    </row>
    <row r="78" spans="1:10" x14ac:dyDescent="0.25">
      <c r="A78" t="s">
        <v>10</v>
      </c>
      <c r="B78" s="1">
        <v>41670</v>
      </c>
      <c r="C78">
        <v>5006</v>
      </c>
      <c r="D78" t="s">
        <v>7</v>
      </c>
      <c r="E78" t="s">
        <v>8</v>
      </c>
      <c r="F78">
        <v>34</v>
      </c>
      <c r="G78">
        <v>51224.31</v>
      </c>
      <c r="H78">
        <v>357033.44069999998</v>
      </c>
      <c r="I78">
        <v>0</v>
      </c>
      <c r="J78" s="2">
        <f>Tabla_Consulta_desde_saif[[#This Row],[Columna2]]/Tabla_Consulta_desde_saif[[#This Row],[Columna1]]</f>
        <v>6.97</v>
      </c>
    </row>
    <row r="79" spans="1:10" x14ac:dyDescent="0.25">
      <c r="A79" t="s">
        <v>6</v>
      </c>
      <c r="B79" s="1">
        <v>41670</v>
      </c>
      <c r="C79">
        <v>1003</v>
      </c>
      <c r="D79" t="s">
        <v>7</v>
      </c>
      <c r="E79" t="s">
        <v>9</v>
      </c>
      <c r="F79">
        <v>34</v>
      </c>
      <c r="G79">
        <v>230583.83</v>
      </c>
      <c r="H79">
        <v>1579499.2355</v>
      </c>
      <c r="I79">
        <v>0</v>
      </c>
      <c r="J79" s="2">
        <f>Tabla_Consulta_desde_saif[[#This Row],[Columna2]]/Tabla_Consulta_desde_saif[[#This Row],[Columna1]]</f>
        <v>6.8500000000000005</v>
      </c>
    </row>
    <row r="80" spans="1:10" x14ac:dyDescent="0.25">
      <c r="A80" t="s">
        <v>6</v>
      </c>
      <c r="B80" s="1">
        <v>41670</v>
      </c>
      <c r="C80">
        <v>1009</v>
      </c>
      <c r="D80" t="s">
        <v>66</v>
      </c>
      <c r="E80" t="s">
        <v>8</v>
      </c>
      <c r="F80">
        <v>34</v>
      </c>
      <c r="G80">
        <v>3214.56</v>
      </c>
      <c r="H80">
        <v>22083.0108</v>
      </c>
      <c r="I80">
        <v>0</v>
      </c>
      <c r="J80" s="2">
        <f>Tabla_Consulta_desde_saif[[#This Row],[Columna2]]/Tabla_Consulta_desde_saif[[#This Row],[Columna1]]</f>
        <v>6.8696838136479021</v>
      </c>
    </row>
    <row r="81" spans="1:10" x14ac:dyDescent="0.25">
      <c r="A81" t="s">
        <v>6</v>
      </c>
      <c r="B81" s="1">
        <v>41670</v>
      </c>
      <c r="C81">
        <v>1014</v>
      </c>
      <c r="D81" t="s">
        <v>7</v>
      </c>
      <c r="E81" t="s">
        <v>8</v>
      </c>
      <c r="F81">
        <v>34</v>
      </c>
      <c r="G81">
        <v>3386656.32</v>
      </c>
      <c r="H81">
        <v>23604994.5504</v>
      </c>
      <c r="I81">
        <v>0</v>
      </c>
      <c r="J81" s="2">
        <f>Tabla_Consulta_desde_saif[[#This Row],[Columna2]]/Tabla_Consulta_desde_saif[[#This Row],[Columna1]]</f>
        <v>6.9700000000000006</v>
      </c>
    </row>
    <row r="82" spans="1:10" x14ac:dyDescent="0.25">
      <c r="A82" t="s">
        <v>11</v>
      </c>
      <c r="B82" s="1">
        <v>41670</v>
      </c>
      <c r="C82">
        <v>2009</v>
      </c>
      <c r="D82" t="s">
        <v>7</v>
      </c>
      <c r="E82" t="s">
        <v>8</v>
      </c>
      <c r="F82">
        <v>34</v>
      </c>
      <c r="G82">
        <v>3877.98</v>
      </c>
      <c r="H82">
        <v>27029.5206</v>
      </c>
      <c r="I82">
        <v>0</v>
      </c>
      <c r="J82" s="2">
        <f>Tabla_Consulta_desde_saif[[#This Row],[Columna2]]/Tabla_Consulta_desde_saif[[#This Row],[Columna1]]</f>
        <v>6.97</v>
      </c>
    </row>
    <row r="83" spans="1:10" x14ac:dyDescent="0.25">
      <c r="A83" t="s">
        <v>12</v>
      </c>
      <c r="B83" s="1">
        <v>41670</v>
      </c>
      <c r="C83">
        <v>3006</v>
      </c>
      <c r="D83" t="s">
        <v>7</v>
      </c>
      <c r="E83" t="s">
        <v>9</v>
      </c>
      <c r="F83">
        <v>34</v>
      </c>
      <c r="G83">
        <v>1983.19</v>
      </c>
      <c r="H83">
        <v>13644.3472</v>
      </c>
      <c r="I83">
        <v>0</v>
      </c>
      <c r="J83" s="2">
        <f>Tabla_Consulta_desde_saif[[#This Row],[Columna2]]/Tabla_Consulta_desde_saif[[#This Row],[Columna1]]</f>
        <v>6.88</v>
      </c>
    </row>
    <row r="84" spans="1:10" x14ac:dyDescent="0.25">
      <c r="A84" t="s">
        <v>12</v>
      </c>
      <c r="B84" s="1">
        <v>41670</v>
      </c>
      <c r="C84">
        <v>3007</v>
      </c>
      <c r="D84" t="s">
        <v>67</v>
      </c>
      <c r="E84" t="s">
        <v>9</v>
      </c>
      <c r="F84">
        <v>34</v>
      </c>
      <c r="G84">
        <v>25000</v>
      </c>
      <c r="H84">
        <v>174250</v>
      </c>
      <c r="I84">
        <v>1018</v>
      </c>
      <c r="J84" s="2">
        <f>Tabla_Consulta_desde_saif[[#This Row],[Columna2]]/Tabla_Consulta_desde_saif[[#This Row],[Columna1]]</f>
        <v>6.97</v>
      </c>
    </row>
    <row r="85" spans="1:10" x14ac:dyDescent="0.25">
      <c r="A85" t="s">
        <v>12</v>
      </c>
      <c r="B85" s="1">
        <v>41670</v>
      </c>
      <c r="C85">
        <v>3010</v>
      </c>
      <c r="D85" t="s">
        <v>7</v>
      </c>
      <c r="E85" t="s">
        <v>9</v>
      </c>
      <c r="F85">
        <v>34</v>
      </c>
      <c r="G85">
        <v>15122.06</v>
      </c>
      <c r="H85">
        <v>103586.111</v>
      </c>
      <c r="I85">
        <v>0</v>
      </c>
      <c r="J85" s="2">
        <f>Tabla_Consulta_desde_saif[[#This Row],[Columna2]]/Tabla_Consulta_desde_saif[[#This Row],[Columna1]]</f>
        <v>6.8500000000000005</v>
      </c>
    </row>
    <row r="86" spans="1:10" x14ac:dyDescent="0.25">
      <c r="A86" t="s">
        <v>12</v>
      </c>
      <c r="B86" s="1">
        <v>41670</v>
      </c>
      <c r="C86">
        <v>3016</v>
      </c>
      <c r="D86" t="s">
        <v>7</v>
      </c>
      <c r="E86" t="s">
        <v>8</v>
      </c>
      <c r="F86">
        <v>34</v>
      </c>
      <c r="G86">
        <v>113.56</v>
      </c>
      <c r="H86">
        <v>791.51319999999998</v>
      </c>
      <c r="I86">
        <v>0</v>
      </c>
      <c r="J86" s="2">
        <f>Tabla_Consulta_desde_saif[[#This Row],[Columna2]]/Tabla_Consulta_desde_saif[[#This Row],[Columna1]]</f>
        <v>6.97</v>
      </c>
    </row>
    <row r="87" spans="1:10" x14ac:dyDescent="0.25">
      <c r="A87" t="s">
        <v>12</v>
      </c>
      <c r="B87" s="1">
        <v>41670</v>
      </c>
      <c r="C87">
        <v>3026</v>
      </c>
      <c r="D87" t="s">
        <v>7</v>
      </c>
      <c r="E87" t="s">
        <v>9</v>
      </c>
      <c r="F87">
        <v>34</v>
      </c>
      <c r="G87">
        <v>3397.72</v>
      </c>
      <c r="H87">
        <v>23274.382000000001</v>
      </c>
      <c r="I87">
        <v>0</v>
      </c>
      <c r="J87" s="2">
        <f>Tabla_Consulta_desde_saif[[#This Row],[Columna2]]/Tabla_Consulta_desde_saif[[#This Row],[Columna1]]</f>
        <v>6.8500000000000005</v>
      </c>
    </row>
    <row r="88" spans="1:10" x14ac:dyDescent="0.25">
      <c r="A88" t="s">
        <v>12</v>
      </c>
      <c r="B88" s="1">
        <v>41670</v>
      </c>
      <c r="C88">
        <v>3033</v>
      </c>
      <c r="D88" t="s">
        <v>7</v>
      </c>
      <c r="E88" t="s">
        <v>8</v>
      </c>
      <c r="F88">
        <v>34</v>
      </c>
      <c r="G88">
        <v>498</v>
      </c>
      <c r="H88">
        <v>3466.08</v>
      </c>
      <c r="I88">
        <v>0</v>
      </c>
      <c r="J88" s="2">
        <f>Tabla_Consulta_desde_saif[[#This Row],[Columna2]]/Tabla_Consulta_desde_saif[[#This Row],[Columna1]]</f>
        <v>6.96</v>
      </c>
    </row>
    <row r="89" spans="1:10" x14ac:dyDescent="0.25">
      <c r="A89" t="s">
        <v>10</v>
      </c>
      <c r="B89" s="1">
        <v>41670</v>
      </c>
      <c r="C89">
        <v>5004</v>
      </c>
      <c r="D89" t="s">
        <v>7</v>
      </c>
      <c r="E89" t="s">
        <v>8</v>
      </c>
      <c r="F89">
        <v>34</v>
      </c>
      <c r="G89" s="77">
        <v>70197.17</v>
      </c>
      <c r="H89" s="77">
        <v>489274.27490000002</v>
      </c>
      <c r="I89">
        <v>0</v>
      </c>
      <c r="J89" s="2">
        <f>Tabla_Consulta_desde_saif[[#This Row],[Columna2]]/Tabla_Consulta_desde_saif[[#This Row],[Columna1]]</f>
        <v>6.9700000000000006</v>
      </c>
    </row>
    <row r="90" spans="1:10" x14ac:dyDescent="0.25">
      <c r="A90" t="s">
        <v>6</v>
      </c>
      <c r="B90" s="1">
        <v>41670</v>
      </c>
      <c r="C90">
        <v>1003</v>
      </c>
      <c r="D90" t="s">
        <v>7</v>
      </c>
      <c r="E90" t="s">
        <v>8</v>
      </c>
      <c r="F90">
        <v>34</v>
      </c>
      <c r="G90">
        <v>664062.80000000005</v>
      </c>
      <c r="H90">
        <v>4628517.716</v>
      </c>
      <c r="I90">
        <v>0</v>
      </c>
      <c r="J90" s="2">
        <f>Tabla_Consulta_desde_saif[[#This Row],[Columna2]]/Tabla_Consulta_desde_saif[[#This Row],[Columna1]]</f>
        <v>6.97</v>
      </c>
    </row>
    <row r="91" spans="1:10" x14ac:dyDescent="0.25">
      <c r="A91" t="s">
        <v>6</v>
      </c>
      <c r="B91" s="1">
        <v>41670</v>
      </c>
      <c r="C91">
        <v>1009</v>
      </c>
      <c r="D91" t="s">
        <v>7</v>
      </c>
      <c r="E91" t="s">
        <v>9</v>
      </c>
      <c r="F91">
        <v>34</v>
      </c>
      <c r="G91">
        <v>1194506.03</v>
      </c>
      <c r="H91">
        <v>8182381.2559000002</v>
      </c>
      <c r="I91">
        <v>0</v>
      </c>
      <c r="J91" s="2">
        <f>Tabla_Consulta_desde_saif[[#This Row],[Columna2]]/Tabla_Consulta_desde_saif[[#This Row],[Columna1]]</f>
        <v>6.85001251596863</v>
      </c>
    </row>
    <row r="92" spans="1:10" x14ac:dyDescent="0.25">
      <c r="A92" t="s">
        <v>10</v>
      </c>
      <c r="B92" s="1">
        <v>41670</v>
      </c>
      <c r="C92">
        <v>1017</v>
      </c>
      <c r="D92" t="s">
        <v>7</v>
      </c>
      <c r="E92" t="s">
        <v>8</v>
      </c>
      <c r="F92">
        <v>34</v>
      </c>
      <c r="G92">
        <v>906.3</v>
      </c>
      <c r="H92">
        <v>6316.9110000000001</v>
      </c>
      <c r="I92">
        <v>0</v>
      </c>
      <c r="J92" s="2">
        <f>Tabla_Consulta_desde_saif[[#This Row],[Columna2]]/Tabla_Consulta_desde_saif[[#This Row],[Columna1]]</f>
        <v>6.9700000000000006</v>
      </c>
    </row>
    <row r="93" spans="1:10" x14ac:dyDescent="0.25">
      <c r="A93" t="s">
        <v>10</v>
      </c>
      <c r="B93" s="1">
        <v>41670</v>
      </c>
      <c r="C93">
        <v>1032</v>
      </c>
      <c r="D93" t="s">
        <v>7</v>
      </c>
      <c r="E93" t="s">
        <v>9</v>
      </c>
      <c r="F93">
        <v>34</v>
      </c>
      <c r="G93">
        <v>41558.79</v>
      </c>
      <c r="H93">
        <v>285093.29940000002</v>
      </c>
      <c r="I93">
        <v>0</v>
      </c>
      <c r="J93" s="2">
        <f>Tabla_Consulta_desde_saif[[#This Row],[Columna2]]/Tabla_Consulta_desde_saif[[#This Row],[Columna1]]</f>
        <v>6.86</v>
      </c>
    </row>
    <row r="94" spans="1:10" x14ac:dyDescent="0.25">
      <c r="A94" t="s">
        <v>12</v>
      </c>
      <c r="B94" s="1">
        <v>41670</v>
      </c>
      <c r="C94">
        <v>3021</v>
      </c>
      <c r="D94" t="s">
        <v>7</v>
      </c>
      <c r="E94" t="s">
        <v>9</v>
      </c>
      <c r="F94">
        <v>34</v>
      </c>
      <c r="G94">
        <v>1098.47</v>
      </c>
      <c r="H94">
        <v>7524.5195000000003</v>
      </c>
      <c r="I94">
        <v>0</v>
      </c>
      <c r="J94" s="2">
        <f>Tabla_Consulta_desde_saif[[#This Row],[Columna2]]/Tabla_Consulta_desde_saif[[#This Row],[Columna1]]</f>
        <v>6.8500000000000005</v>
      </c>
    </row>
    <row r="95" spans="1:10" x14ac:dyDescent="0.25">
      <c r="A95" t="s">
        <v>12</v>
      </c>
      <c r="B95" s="1">
        <v>41670</v>
      </c>
      <c r="C95">
        <v>3029</v>
      </c>
      <c r="D95" t="s">
        <v>7</v>
      </c>
      <c r="E95" t="s">
        <v>9</v>
      </c>
      <c r="F95">
        <v>34</v>
      </c>
      <c r="G95">
        <v>201.74</v>
      </c>
      <c r="H95">
        <v>1381.9190000000001</v>
      </c>
      <c r="I95">
        <v>0</v>
      </c>
      <c r="J95" s="2">
        <f>Tabla_Consulta_desde_saif[[#This Row],[Columna2]]/Tabla_Consulta_desde_saif[[#This Row],[Columna1]]</f>
        <v>6.8500000000000005</v>
      </c>
    </row>
    <row r="96" spans="1:10" x14ac:dyDescent="0.25">
      <c r="A96" t="s">
        <v>12</v>
      </c>
      <c r="B96" s="1">
        <v>41670</v>
      </c>
      <c r="C96">
        <v>3036</v>
      </c>
      <c r="D96" t="s">
        <v>7</v>
      </c>
      <c r="E96" t="s">
        <v>8</v>
      </c>
      <c r="F96">
        <v>34</v>
      </c>
      <c r="G96">
        <v>2983.63</v>
      </c>
      <c r="H96">
        <v>20795.901099999999</v>
      </c>
      <c r="I96">
        <v>0</v>
      </c>
      <c r="J96" s="2">
        <f>Tabla_Consulta_desde_saif[[#This Row],[Columna2]]/Tabla_Consulta_desde_saif[[#This Row],[Columna1]]</f>
        <v>6.97</v>
      </c>
    </row>
    <row r="97" spans="1:10" x14ac:dyDescent="0.25">
      <c r="A97" t="s">
        <v>6</v>
      </c>
      <c r="B97" s="1">
        <v>41670</v>
      </c>
      <c r="C97">
        <v>1014</v>
      </c>
      <c r="D97" t="s">
        <v>66</v>
      </c>
      <c r="E97" t="s">
        <v>8</v>
      </c>
      <c r="F97">
        <v>34</v>
      </c>
      <c r="G97">
        <v>2153.85</v>
      </c>
      <c r="H97">
        <v>14753.872499999999</v>
      </c>
      <c r="I97">
        <v>0</v>
      </c>
      <c r="J97" s="2">
        <f>Tabla_Consulta_desde_saif[[#This Row],[Columna2]]/Tabla_Consulta_desde_saif[[#This Row],[Columna1]]</f>
        <v>6.85</v>
      </c>
    </row>
    <row r="98" spans="1:10" x14ac:dyDescent="0.25">
      <c r="A98" t="s">
        <v>6</v>
      </c>
      <c r="B98" s="1">
        <v>41670</v>
      </c>
      <c r="C98">
        <v>1016</v>
      </c>
      <c r="D98" t="s">
        <v>109</v>
      </c>
      <c r="E98" t="s">
        <v>9</v>
      </c>
      <c r="F98">
        <v>34</v>
      </c>
      <c r="G98">
        <v>1200000</v>
      </c>
      <c r="H98">
        <v>8352000</v>
      </c>
      <c r="I98">
        <v>1004</v>
      </c>
      <c r="J98" s="2">
        <f>Tabla_Consulta_desde_saif[[#This Row],[Columna2]]/Tabla_Consulta_desde_saif[[#This Row],[Columna1]]</f>
        <v>6.96</v>
      </c>
    </row>
    <row r="99" spans="1:10" x14ac:dyDescent="0.25">
      <c r="A99" t="s">
        <v>11</v>
      </c>
      <c r="B99" s="1">
        <v>41670</v>
      </c>
      <c r="C99">
        <v>2007</v>
      </c>
      <c r="D99" t="s">
        <v>7</v>
      </c>
      <c r="E99" t="s">
        <v>9</v>
      </c>
      <c r="F99">
        <v>34</v>
      </c>
      <c r="G99">
        <v>10</v>
      </c>
      <c r="H99">
        <v>68.5</v>
      </c>
      <c r="I99">
        <v>0</v>
      </c>
      <c r="J99" s="2">
        <f>Tabla_Consulta_desde_saif[[#This Row],[Columna2]]/Tabla_Consulta_desde_saif[[#This Row],[Columna1]]</f>
        <v>6.85</v>
      </c>
    </row>
    <row r="100" spans="1:10" x14ac:dyDescent="0.25">
      <c r="A100" t="s">
        <v>11</v>
      </c>
      <c r="B100" s="1">
        <v>41670</v>
      </c>
      <c r="C100">
        <v>2007</v>
      </c>
      <c r="D100" t="s">
        <v>7</v>
      </c>
      <c r="E100" t="s">
        <v>8</v>
      </c>
      <c r="F100">
        <v>34</v>
      </c>
      <c r="G100">
        <v>3490.5</v>
      </c>
      <c r="H100">
        <v>24328.785</v>
      </c>
      <c r="I100">
        <v>0</v>
      </c>
      <c r="J100" s="2">
        <f>Tabla_Consulta_desde_saif[[#This Row],[Columna2]]/Tabla_Consulta_desde_saif[[#This Row],[Columna1]]</f>
        <v>6.97</v>
      </c>
    </row>
    <row r="101" spans="1:10" x14ac:dyDescent="0.25">
      <c r="A101" t="s">
        <v>12</v>
      </c>
      <c r="B101" s="1">
        <v>41670</v>
      </c>
      <c r="C101">
        <v>3003</v>
      </c>
      <c r="D101" t="s">
        <v>7</v>
      </c>
      <c r="E101" t="s">
        <v>9</v>
      </c>
      <c r="F101">
        <v>34</v>
      </c>
      <c r="G101">
        <v>6124.85</v>
      </c>
      <c r="H101">
        <v>42016.470999999998</v>
      </c>
      <c r="I101">
        <v>0</v>
      </c>
      <c r="J101" s="2">
        <f>Tabla_Consulta_desde_saif[[#This Row],[Columna2]]/Tabla_Consulta_desde_saif[[#This Row],[Columna1]]</f>
        <v>6.8599999999999994</v>
      </c>
    </row>
    <row r="102" spans="1:10" x14ac:dyDescent="0.25">
      <c r="A102" t="s">
        <v>12</v>
      </c>
      <c r="B102" s="1">
        <v>41670</v>
      </c>
      <c r="C102">
        <v>3005</v>
      </c>
      <c r="D102" t="s">
        <v>7</v>
      </c>
      <c r="E102" t="s">
        <v>9</v>
      </c>
      <c r="F102">
        <v>34</v>
      </c>
      <c r="G102">
        <v>1345.37</v>
      </c>
      <c r="H102">
        <v>9215.7844999999998</v>
      </c>
      <c r="I102">
        <v>0</v>
      </c>
      <c r="J102" s="2">
        <f>Tabla_Consulta_desde_saif[[#This Row],[Columna2]]/Tabla_Consulta_desde_saif[[#This Row],[Columna1]]</f>
        <v>6.8500000000000005</v>
      </c>
    </row>
    <row r="103" spans="1:10" x14ac:dyDescent="0.25">
      <c r="A103" t="s">
        <v>12</v>
      </c>
      <c r="B103" s="1">
        <v>41670</v>
      </c>
      <c r="C103">
        <v>3005</v>
      </c>
      <c r="D103" t="s">
        <v>7</v>
      </c>
      <c r="E103" t="s">
        <v>8</v>
      </c>
      <c r="F103">
        <v>34</v>
      </c>
      <c r="G103">
        <v>11552.16</v>
      </c>
      <c r="H103">
        <v>80518.555200000003</v>
      </c>
      <c r="I103">
        <v>0</v>
      </c>
      <c r="J103" s="2">
        <f>Tabla_Consulta_desde_saif[[#This Row],[Columna2]]/Tabla_Consulta_desde_saif[[#This Row],[Columna1]]</f>
        <v>6.9700000000000006</v>
      </c>
    </row>
    <row r="104" spans="1:10" x14ac:dyDescent="0.25">
      <c r="A104" t="s">
        <v>12</v>
      </c>
      <c r="B104" s="1">
        <v>41670</v>
      </c>
      <c r="C104">
        <v>3022</v>
      </c>
      <c r="D104" t="s">
        <v>7</v>
      </c>
      <c r="E104" t="s">
        <v>8</v>
      </c>
      <c r="F104">
        <v>34</v>
      </c>
      <c r="G104">
        <v>662</v>
      </c>
      <c r="H104">
        <v>4614.1400000000003</v>
      </c>
      <c r="I104">
        <v>0</v>
      </c>
      <c r="J104" s="2">
        <f>Tabla_Consulta_desde_saif[[#This Row],[Columna2]]/Tabla_Consulta_desde_saif[[#This Row],[Columna1]]</f>
        <v>6.9700000000000006</v>
      </c>
    </row>
    <row r="105" spans="1:10" x14ac:dyDescent="0.25">
      <c r="A105" t="s">
        <v>12</v>
      </c>
      <c r="B105" s="1">
        <v>41670</v>
      </c>
      <c r="C105">
        <v>3025</v>
      </c>
      <c r="D105" t="s">
        <v>7</v>
      </c>
      <c r="E105" t="s">
        <v>8</v>
      </c>
      <c r="F105">
        <v>34</v>
      </c>
      <c r="G105">
        <v>3113.88</v>
      </c>
      <c r="H105">
        <v>21672.604800000001</v>
      </c>
      <c r="I105">
        <v>0</v>
      </c>
      <c r="J105" s="2">
        <f>Tabla_Consulta_desde_saif[[#This Row],[Columna2]]/Tabla_Consulta_desde_saif[[#This Row],[Columna1]]</f>
        <v>6.96</v>
      </c>
    </row>
    <row r="106" spans="1:10" x14ac:dyDescent="0.25">
      <c r="A106" t="s">
        <v>12</v>
      </c>
      <c r="B106" s="1">
        <v>41670</v>
      </c>
      <c r="C106">
        <v>3030</v>
      </c>
      <c r="D106" t="s">
        <v>7</v>
      </c>
      <c r="E106" t="s">
        <v>8</v>
      </c>
      <c r="F106">
        <v>34</v>
      </c>
      <c r="G106">
        <v>45</v>
      </c>
      <c r="H106">
        <v>313.64999999999998</v>
      </c>
      <c r="I106">
        <v>0</v>
      </c>
      <c r="J106" s="2">
        <f>Tabla_Consulta_desde_saif[[#This Row],[Columna2]]/Tabla_Consulta_desde_saif[[#This Row],[Columna1]]</f>
        <v>6.97</v>
      </c>
    </row>
    <row r="107" spans="1:10" x14ac:dyDescent="0.25">
      <c r="A107" t="s">
        <v>12</v>
      </c>
      <c r="B107" s="1">
        <v>41670</v>
      </c>
      <c r="C107">
        <v>3034</v>
      </c>
      <c r="D107" t="s">
        <v>7</v>
      </c>
      <c r="E107" t="s">
        <v>8</v>
      </c>
      <c r="F107">
        <v>34</v>
      </c>
      <c r="G107">
        <v>1885.91</v>
      </c>
      <c r="H107">
        <v>13144.7927</v>
      </c>
      <c r="I107">
        <v>0</v>
      </c>
      <c r="J107" s="2">
        <f>Tabla_Consulta_desde_saif[[#This Row],[Columna2]]/Tabla_Consulta_desde_saif[[#This Row],[Columna1]]</f>
        <v>6.97</v>
      </c>
    </row>
    <row r="108" spans="1:10" x14ac:dyDescent="0.25">
      <c r="A108" t="s">
        <v>12</v>
      </c>
      <c r="B108" s="1">
        <v>41670</v>
      </c>
      <c r="C108">
        <v>3036</v>
      </c>
      <c r="D108" t="s">
        <v>7</v>
      </c>
      <c r="E108" t="s">
        <v>9</v>
      </c>
      <c r="F108">
        <v>34</v>
      </c>
      <c r="G108">
        <v>1663.57</v>
      </c>
      <c r="H108">
        <v>11395.4545</v>
      </c>
      <c r="I108">
        <v>0</v>
      </c>
      <c r="J108" s="2">
        <f>Tabla_Consulta_desde_saif[[#This Row],[Columna2]]/Tabla_Consulta_desde_saif[[#This Row],[Columna1]]</f>
        <v>6.8500000000000005</v>
      </c>
    </row>
    <row r="109" spans="1:10" x14ac:dyDescent="0.25">
      <c r="A109" t="s">
        <v>6</v>
      </c>
      <c r="B109" s="1">
        <v>41670</v>
      </c>
      <c r="C109">
        <v>1001</v>
      </c>
      <c r="D109" t="s">
        <v>7</v>
      </c>
      <c r="E109" t="s">
        <v>8</v>
      </c>
      <c r="F109">
        <v>34</v>
      </c>
      <c r="G109">
        <v>6979055.54</v>
      </c>
      <c r="H109">
        <v>48644017.049230002</v>
      </c>
      <c r="I109">
        <v>0</v>
      </c>
      <c r="J109" s="2">
        <f>Tabla_Consulta_desde_saif[[#This Row],[Columna2]]/Tabla_Consulta_desde_saif[[#This Row],[Columna1]]</f>
        <v>6.9699999907480317</v>
      </c>
    </row>
    <row r="110" spans="1:10" x14ac:dyDescent="0.25">
      <c r="A110" t="s">
        <v>6</v>
      </c>
      <c r="B110" s="1">
        <v>41670</v>
      </c>
      <c r="C110">
        <v>1001</v>
      </c>
      <c r="D110" t="s">
        <v>66</v>
      </c>
      <c r="E110" t="s">
        <v>9</v>
      </c>
      <c r="F110">
        <v>34</v>
      </c>
      <c r="G110">
        <v>1938624.86</v>
      </c>
      <c r="H110">
        <v>13411322.1065</v>
      </c>
      <c r="I110">
        <v>0</v>
      </c>
      <c r="J110" s="2">
        <f>Tabla_Consulta_desde_saif[[#This Row],[Columna2]]/Tabla_Consulta_desde_saif[[#This Row],[Columna1]]</f>
        <v>6.9179563221426958</v>
      </c>
    </row>
    <row r="111" spans="1:10" x14ac:dyDescent="0.25">
      <c r="A111" t="s">
        <v>6</v>
      </c>
      <c r="B111" s="1">
        <v>41670</v>
      </c>
      <c r="C111">
        <v>1007</v>
      </c>
      <c r="D111" t="s">
        <v>66</v>
      </c>
      <c r="E111" t="s">
        <v>9</v>
      </c>
      <c r="F111">
        <v>34</v>
      </c>
      <c r="G111">
        <v>2000</v>
      </c>
      <c r="H111">
        <v>13920</v>
      </c>
      <c r="I111">
        <v>0</v>
      </c>
      <c r="J111" s="2">
        <f>Tabla_Consulta_desde_saif[[#This Row],[Columna2]]/Tabla_Consulta_desde_saif[[#This Row],[Columna1]]</f>
        <v>6.96</v>
      </c>
    </row>
    <row r="112" spans="1:10" x14ac:dyDescent="0.25">
      <c r="A112" t="s">
        <v>6</v>
      </c>
      <c r="B112" s="1">
        <v>41670</v>
      </c>
      <c r="C112">
        <v>1009</v>
      </c>
      <c r="D112" t="s">
        <v>66</v>
      </c>
      <c r="E112" t="s">
        <v>9</v>
      </c>
      <c r="F112">
        <v>34</v>
      </c>
      <c r="G112">
        <v>1519842.82</v>
      </c>
      <c r="H112">
        <v>10466754.5955</v>
      </c>
      <c r="I112">
        <v>0</v>
      </c>
      <c r="J112" s="2">
        <f>Tabla_Consulta_desde_saif[[#This Row],[Columna2]]/Tabla_Consulta_desde_saif[[#This Row],[Columna1]]</f>
        <v>6.8867349029552933</v>
      </c>
    </row>
    <row r="113" spans="1:10" x14ac:dyDescent="0.25">
      <c r="A113" t="s">
        <v>6</v>
      </c>
      <c r="B113" s="1">
        <v>41670</v>
      </c>
      <c r="C113">
        <v>1014</v>
      </c>
      <c r="D113" t="s">
        <v>66</v>
      </c>
      <c r="E113" t="s">
        <v>9</v>
      </c>
      <c r="F113">
        <v>34</v>
      </c>
      <c r="G113">
        <v>1148272.73</v>
      </c>
      <c r="H113">
        <v>7942883.0596000003</v>
      </c>
      <c r="I113">
        <v>0</v>
      </c>
      <c r="J113" s="2">
        <f>Tabla_Consulta_desde_saif[[#This Row],[Columna2]]/Tabla_Consulta_desde_saif[[#This Row],[Columna1]]</f>
        <v>6.9172443550061491</v>
      </c>
    </row>
    <row r="114" spans="1:10" x14ac:dyDescent="0.25">
      <c r="A114" t="s">
        <v>6</v>
      </c>
      <c r="B114" s="1">
        <v>41670</v>
      </c>
      <c r="C114">
        <v>1016</v>
      </c>
      <c r="D114" t="s">
        <v>7</v>
      </c>
      <c r="E114" t="s">
        <v>9</v>
      </c>
      <c r="F114">
        <v>34</v>
      </c>
      <c r="G114">
        <v>39310.720000000001</v>
      </c>
      <c r="H114">
        <v>269278.43199999997</v>
      </c>
      <c r="I114">
        <v>0</v>
      </c>
      <c r="J114" s="2">
        <f>Tabla_Consulta_desde_saif[[#This Row],[Columna2]]/Tabla_Consulta_desde_saif[[#This Row],[Columna1]]</f>
        <v>6.8499999999999988</v>
      </c>
    </row>
    <row r="115" spans="1:10" x14ac:dyDescent="0.25">
      <c r="A115" t="s">
        <v>6</v>
      </c>
      <c r="B115" s="1">
        <v>41670</v>
      </c>
      <c r="C115">
        <v>1016</v>
      </c>
      <c r="D115" t="s">
        <v>66</v>
      </c>
      <c r="E115" t="s">
        <v>9</v>
      </c>
      <c r="F115">
        <v>34</v>
      </c>
      <c r="G115">
        <v>24992</v>
      </c>
      <c r="H115">
        <v>172944.64000000001</v>
      </c>
      <c r="I115">
        <v>0</v>
      </c>
      <c r="J115" s="2">
        <f>Tabla_Consulta_desde_saif[[#This Row],[Columna2]]/Tabla_Consulta_desde_saif[[#This Row],[Columna1]]</f>
        <v>6.9200000000000008</v>
      </c>
    </row>
    <row r="116" spans="1:10" x14ac:dyDescent="0.25">
      <c r="A116" t="s">
        <v>6</v>
      </c>
      <c r="B116" s="1">
        <v>41670</v>
      </c>
      <c r="C116">
        <v>1018</v>
      </c>
      <c r="D116" t="s">
        <v>109</v>
      </c>
      <c r="E116" t="s">
        <v>9</v>
      </c>
      <c r="F116">
        <v>34</v>
      </c>
      <c r="G116">
        <v>3500000</v>
      </c>
      <c r="H116">
        <v>24360000</v>
      </c>
      <c r="I116">
        <v>1004</v>
      </c>
      <c r="J116" s="2">
        <f>Tabla_Consulta_desde_saif[[#This Row],[Columna2]]/Tabla_Consulta_desde_saif[[#This Row],[Columna1]]</f>
        <v>6.96</v>
      </c>
    </row>
    <row r="117" spans="1:10" x14ac:dyDescent="0.25">
      <c r="A117" t="s">
        <v>11</v>
      </c>
      <c r="B117" s="1">
        <v>41670</v>
      </c>
      <c r="C117">
        <v>2001</v>
      </c>
      <c r="D117" t="s">
        <v>7</v>
      </c>
      <c r="E117" t="s">
        <v>9</v>
      </c>
      <c r="F117">
        <v>34</v>
      </c>
      <c r="G117">
        <v>26791.1</v>
      </c>
      <c r="H117">
        <v>184054.85699999999</v>
      </c>
      <c r="I117">
        <v>0</v>
      </c>
      <c r="J117" s="2">
        <f>Tabla_Consulta_desde_saif[[#This Row],[Columna2]]/Tabla_Consulta_desde_saif[[#This Row],[Columna1]]</f>
        <v>6.87</v>
      </c>
    </row>
    <row r="118" spans="1:10" x14ac:dyDescent="0.25">
      <c r="A118" t="s">
        <v>12</v>
      </c>
      <c r="B118" s="1">
        <v>41670</v>
      </c>
      <c r="C118">
        <v>3002</v>
      </c>
      <c r="D118" t="s">
        <v>7</v>
      </c>
      <c r="E118" t="s">
        <v>8</v>
      </c>
      <c r="F118">
        <v>34</v>
      </c>
      <c r="G118">
        <v>91073.52</v>
      </c>
      <c r="H118">
        <v>634782.43440000003</v>
      </c>
      <c r="I118">
        <v>0</v>
      </c>
      <c r="J118" s="2">
        <f>Tabla_Consulta_desde_saif[[#This Row],[Columna2]]/Tabla_Consulta_desde_saif[[#This Row],[Columna1]]</f>
        <v>6.97</v>
      </c>
    </row>
    <row r="119" spans="1:10" x14ac:dyDescent="0.25">
      <c r="A119" t="s">
        <v>12</v>
      </c>
      <c r="B119" s="1">
        <v>41670</v>
      </c>
      <c r="C119">
        <v>3004</v>
      </c>
      <c r="D119" t="s">
        <v>66</v>
      </c>
      <c r="E119" t="s">
        <v>9</v>
      </c>
      <c r="F119">
        <v>34</v>
      </c>
      <c r="G119">
        <v>2200</v>
      </c>
      <c r="H119">
        <v>15312</v>
      </c>
      <c r="I119">
        <v>0</v>
      </c>
      <c r="J119" s="2">
        <f>Tabla_Consulta_desde_saif[[#This Row],[Columna2]]/Tabla_Consulta_desde_saif[[#This Row],[Columna1]]</f>
        <v>6.96</v>
      </c>
    </row>
    <row r="120" spans="1:10" x14ac:dyDescent="0.25">
      <c r="A120" t="s">
        <v>12</v>
      </c>
      <c r="B120" s="1">
        <v>41670</v>
      </c>
      <c r="C120">
        <v>3007</v>
      </c>
      <c r="D120" t="s">
        <v>7</v>
      </c>
      <c r="E120" t="s">
        <v>8</v>
      </c>
      <c r="F120">
        <v>34</v>
      </c>
      <c r="G120">
        <v>5224.5200000000004</v>
      </c>
      <c r="H120">
        <v>36414.904399999999</v>
      </c>
      <c r="I120">
        <v>0</v>
      </c>
      <c r="J120" s="2">
        <f>Tabla_Consulta_desde_saif[[#This Row],[Columna2]]/Tabla_Consulta_desde_saif[[#This Row],[Columna1]]</f>
        <v>6.97</v>
      </c>
    </row>
    <row r="121" spans="1:10" x14ac:dyDescent="0.25">
      <c r="A121" t="s">
        <v>10</v>
      </c>
      <c r="B121" s="1">
        <v>41670</v>
      </c>
      <c r="C121">
        <v>5007</v>
      </c>
      <c r="D121" t="s">
        <v>7</v>
      </c>
      <c r="E121" t="s">
        <v>9</v>
      </c>
      <c r="F121">
        <v>34</v>
      </c>
      <c r="G121">
        <v>107303.4</v>
      </c>
      <c r="H121">
        <v>735028.29</v>
      </c>
      <c r="I121">
        <v>0</v>
      </c>
      <c r="J121" s="2">
        <f>Tabla_Consulta_desde_saif[[#This Row],[Columna2]]/Tabla_Consulta_desde_saif[[#This Row],[Columna1]]</f>
        <v>6.8500000000000005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showZeros="0" tabSelected="1" workbookViewId="0">
      <selection activeCell="E19" sqref="E19"/>
    </sheetView>
  </sheetViews>
  <sheetFormatPr baseColWidth="10" defaultRowHeight="13.5" x14ac:dyDescent="0.25"/>
  <cols>
    <col min="1" max="1" width="10" style="7" customWidth="1"/>
    <col min="2" max="2" width="2.5703125" style="7" customWidth="1"/>
    <col min="3" max="3" width="23.85546875" style="7" customWidth="1"/>
    <col min="4" max="11" width="12.7109375" style="7" customWidth="1"/>
    <col min="12" max="12" width="5.140625" style="7" customWidth="1"/>
    <col min="13" max="16384" width="11.42578125" style="7"/>
  </cols>
  <sheetData>
    <row r="1" spans="1:12" s="3" customFormat="1" ht="15" x14ac:dyDescent="0.3">
      <c r="B1" s="4"/>
    </row>
    <row r="2" spans="1:12" s="3" customFormat="1" ht="15" x14ac:dyDescent="0.3">
      <c r="B2" s="4"/>
      <c r="E2" s="62"/>
    </row>
    <row r="3" spans="1:12" s="3" customFormat="1" ht="15" customHeight="1" x14ac:dyDescent="0.3">
      <c r="B3" s="4"/>
      <c r="C3" s="78" t="s">
        <v>83</v>
      </c>
      <c r="D3" s="78"/>
      <c r="E3" s="78"/>
      <c r="F3" s="78"/>
      <c r="G3" s="78"/>
      <c r="H3" s="78"/>
      <c r="I3" s="78"/>
      <c r="J3" s="78"/>
      <c r="K3" s="78"/>
    </row>
    <row r="4" spans="1:12" s="3" customFormat="1" ht="15" customHeight="1" x14ac:dyDescent="0.3">
      <c r="B4" s="4"/>
      <c r="C4" s="78" t="s">
        <v>84</v>
      </c>
      <c r="D4" s="78"/>
      <c r="E4" s="78"/>
      <c r="F4" s="78"/>
      <c r="G4" s="78"/>
      <c r="H4" s="78"/>
      <c r="I4" s="78"/>
      <c r="J4" s="78"/>
      <c r="K4" s="78"/>
    </row>
    <row r="5" spans="1:12" s="3" customFormat="1" ht="15" customHeight="1" x14ac:dyDescent="0.3">
      <c r="B5" s="4"/>
      <c r="C5" s="78" t="s">
        <v>85</v>
      </c>
      <c r="D5" s="78"/>
      <c r="E5" s="78"/>
      <c r="F5" s="78"/>
      <c r="G5" s="78"/>
      <c r="H5" s="78"/>
      <c r="I5" s="78"/>
      <c r="J5" s="78"/>
      <c r="K5" s="78"/>
    </row>
    <row r="6" spans="1:12" s="3" customFormat="1" ht="15" customHeight="1" thickBot="1" x14ac:dyDescent="0.35">
      <c r="B6" s="4"/>
      <c r="C6" s="79" t="s">
        <v>114</v>
      </c>
      <c r="D6" s="79"/>
      <c r="E6" s="79"/>
      <c r="F6" s="79"/>
      <c r="G6" s="79"/>
      <c r="H6" s="79"/>
      <c r="I6" s="79"/>
      <c r="J6" s="79"/>
      <c r="K6" s="79"/>
    </row>
    <row r="7" spans="1:12" s="3" customFormat="1" ht="16.5" customHeight="1" x14ac:dyDescent="0.3">
      <c r="A7" s="62"/>
      <c r="C7" s="92" t="s">
        <v>72</v>
      </c>
      <c r="D7" s="89" t="s">
        <v>71</v>
      </c>
      <c r="E7" s="90"/>
      <c r="F7" s="90"/>
      <c r="G7" s="91"/>
      <c r="H7" s="83" t="s">
        <v>70</v>
      </c>
      <c r="I7" s="84"/>
      <c r="J7" s="87" t="s">
        <v>86</v>
      </c>
      <c r="K7" s="84"/>
    </row>
    <row r="8" spans="1:12" s="3" customFormat="1" ht="15" customHeight="1" x14ac:dyDescent="0.3">
      <c r="A8" s="62"/>
      <c r="B8" s="5"/>
      <c r="C8" s="93"/>
      <c r="D8" s="80" t="s">
        <v>68</v>
      </c>
      <c r="E8" s="81"/>
      <c r="F8" s="82" t="s">
        <v>69</v>
      </c>
      <c r="G8" s="81"/>
      <c r="H8" s="85"/>
      <c r="I8" s="86"/>
      <c r="J8" s="88"/>
      <c r="K8" s="86"/>
    </row>
    <row r="9" spans="1:12" s="3" customFormat="1" ht="12.75" customHeight="1" thickBot="1" x14ac:dyDescent="0.35">
      <c r="A9" s="63"/>
      <c r="B9" s="4"/>
      <c r="C9" s="94"/>
      <c r="D9" s="16" t="s">
        <v>14</v>
      </c>
      <c r="E9" s="17" t="s">
        <v>15</v>
      </c>
      <c r="F9" s="18" t="s">
        <v>14</v>
      </c>
      <c r="G9" s="17" t="s">
        <v>15</v>
      </c>
      <c r="H9" s="18" t="s">
        <v>14</v>
      </c>
      <c r="I9" s="17" t="s">
        <v>15</v>
      </c>
      <c r="J9" s="18" t="s">
        <v>14</v>
      </c>
      <c r="K9" s="17" t="s">
        <v>15</v>
      </c>
    </row>
    <row r="10" spans="1:12" s="5" customFormat="1" ht="12" customHeight="1" thickBot="1" x14ac:dyDescent="0.3">
      <c r="A10" s="64"/>
      <c r="B10" s="4"/>
      <c r="C10" s="19" t="s">
        <v>16</v>
      </c>
      <c r="D10" s="20">
        <v>6.8500032619440798</v>
      </c>
      <c r="E10" s="21">
        <v>6.9699806808183453</v>
      </c>
      <c r="F10" s="21">
        <v>6.9314311039538365</v>
      </c>
      <c r="G10" s="21">
        <v>6.9674971125066181</v>
      </c>
      <c r="H10" s="21" t="s">
        <v>111</v>
      </c>
      <c r="I10" s="22">
        <v>6.97</v>
      </c>
      <c r="J10" s="23">
        <v>6.9058538351953782</v>
      </c>
      <c r="K10" s="22">
        <v>6.9697782049955652</v>
      </c>
      <c r="L10" s="6"/>
    </row>
    <row r="11" spans="1:12" s="4" customFormat="1" ht="12" customHeight="1" x14ac:dyDescent="0.25">
      <c r="A11" s="65"/>
      <c r="C11" s="24" t="s">
        <v>17</v>
      </c>
      <c r="D11" s="25">
        <v>6.8500000000000005</v>
      </c>
      <c r="E11" s="26">
        <v>6.9699999907480317</v>
      </c>
      <c r="F11" s="26">
        <v>6.9179563221426958</v>
      </c>
      <c r="G11" s="26">
        <v>6.9698790387651295</v>
      </c>
      <c r="H11" s="26" t="s">
        <v>111</v>
      </c>
      <c r="I11" s="27" t="s">
        <v>111</v>
      </c>
      <c r="J11" s="28">
        <v>6.8864248936701671</v>
      </c>
      <c r="K11" s="27">
        <v>6.9699999877840328</v>
      </c>
      <c r="L11" s="6"/>
    </row>
    <row r="12" spans="1:12" s="4" customFormat="1" ht="12" customHeight="1" x14ac:dyDescent="0.25">
      <c r="A12" s="65"/>
      <c r="C12" s="29" t="s">
        <v>18</v>
      </c>
      <c r="D12" s="25">
        <v>6.8500000000000005</v>
      </c>
      <c r="E12" s="26">
        <v>6.97</v>
      </c>
      <c r="F12" s="26" t="s">
        <v>111</v>
      </c>
      <c r="G12" s="26" t="s">
        <v>111</v>
      </c>
      <c r="H12" s="26" t="s">
        <v>111</v>
      </c>
      <c r="I12" s="27" t="s">
        <v>111</v>
      </c>
      <c r="J12" s="28">
        <v>6.8500000000000005</v>
      </c>
      <c r="K12" s="27">
        <v>6.97</v>
      </c>
      <c r="L12" s="6"/>
    </row>
    <row r="13" spans="1:12" s="4" customFormat="1" ht="12" customHeight="1" x14ac:dyDescent="0.25">
      <c r="A13" s="65"/>
      <c r="C13" s="29" t="s">
        <v>19</v>
      </c>
      <c r="D13" s="25">
        <v>6.85</v>
      </c>
      <c r="E13" s="26">
        <v>6.97</v>
      </c>
      <c r="F13" s="26">
        <v>6.9552046313998153</v>
      </c>
      <c r="G13" s="26">
        <v>6.9700000000000006</v>
      </c>
      <c r="H13" s="26" t="s">
        <v>111</v>
      </c>
      <c r="I13" s="27" t="s">
        <v>111</v>
      </c>
      <c r="J13" s="28">
        <v>6.9209680551527244</v>
      </c>
      <c r="K13" s="27">
        <v>6.9700000000000006</v>
      </c>
      <c r="L13" s="6"/>
    </row>
    <row r="14" spans="1:12" s="4" customFormat="1" ht="12" customHeight="1" x14ac:dyDescent="0.25">
      <c r="A14" s="65"/>
      <c r="C14" s="30" t="s">
        <v>20</v>
      </c>
      <c r="D14" s="25">
        <v>6.8500000000000005</v>
      </c>
      <c r="E14" s="26">
        <v>6.97</v>
      </c>
      <c r="F14" s="26">
        <v>6.96</v>
      </c>
      <c r="G14" s="26">
        <v>6.96</v>
      </c>
      <c r="H14" s="26" t="s">
        <v>111</v>
      </c>
      <c r="I14" s="27" t="s">
        <v>111</v>
      </c>
      <c r="J14" s="28">
        <v>6.9160347342702266</v>
      </c>
      <c r="K14" s="27">
        <v>6.9699994987294849</v>
      </c>
      <c r="L14" s="6"/>
    </row>
    <row r="15" spans="1:12" s="4" customFormat="1" ht="12" customHeight="1" x14ac:dyDescent="0.25">
      <c r="A15" s="65"/>
      <c r="C15" s="29" t="s">
        <v>21</v>
      </c>
      <c r="D15" s="25">
        <v>6.85</v>
      </c>
      <c r="E15" s="26">
        <v>6.97</v>
      </c>
      <c r="F15" s="26" t="s">
        <v>111</v>
      </c>
      <c r="G15" s="26">
        <v>6.968</v>
      </c>
      <c r="H15" s="26" t="s">
        <v>111</v>
      </c>
      <c r="I15" s="27" t="s">
        <v>111</v>
      </c>
      <c r="J15" s="28">
        <v>6.85</v>
      </c>
      <c r="K15" s="27">
        <v>6.9692705659902767</v>
      </c>
      <c r="L15" s="6"/>
    </row>
    <row r="16" spans="1:12" s="4" customFormat="1" ht="12" customHeight="1" x14ac:dyDescent="0.25">
      <c r="A16" s="65"/>
      <c r="C16" s="29" t="s">
        <v>22</v>
      </c>
      <c r="D16" s="25">
        <v>6.85001251596863</v>
      </c>
      <c r="E16" s="26">
        <v>6.9699030797013926</v>
      </c>
      <c r="F16" s="26">
        <v>6.8867349029552933</v>
      </c>
      <c r="G16" s="26">
        <v>6.8696838136479021</v>
      </c>
      <c r="H16" s="26" t="s">
        <v>111</v>
      </c>
      <c r="I16" s="27" t="s">
        <v>111</v>
      </c>
      <c r="J16" s="28">
        <v>6.8705744478643558</v>
      </c>
      <c r="K16" s="27">
        <v>6.9698195385344386</v>
      </c>
      <c r="L16" s="6"/>
    </row>
    <row r="17" spans="1:12" s="4" customFormat="1" ht="12" customHeight="1" x14ac:dyDescent="0.25">
      <c r="A17" s="65"/>
      <c r="C17" s="29" t="s">
        <v>23</v>
      </c>
      <c r="D17" s="25">
        <v>6.85</v>
      </c>
      <c r="E17" s="26">
        <v>6.9700000000000006</v>
      </c>
      <c r="F17" s="26">
        <v>6.9172443550061491</v>
      </c>
      <c r="G17" s="26">
        <v>6.85</v>
      </c>
      <c r="H17" s="26" t="s">
        <v>111</v>
      </c>
      <c r="I17" s="27" t="s">
        <v>111</v>
      </c>
      <c r="J17" s="28">
        <v>6.8949722701751615</v>
      </c>
      <c r="K17" s="27">
        <v>6.969923730752968</v>
      </c>
      <c r="L17" s="6"/>
    </row>
    <row r="18" spans="1:12" s="4" customFormat="1" ht="12" customHeight="1" x14ac:dyDescent="0.25">
      <c r="A18" s="65"/>
      <c r="C18" s="29" t="s">
        <v>24</v>
      </c>
      <c r="D18" s="25">
        <v>6.8499999999999988</v>
      </c>
      <c r="E18" s="26">
        <v>6.9699999999999989</v>
      </c>
      <c r="F18" s="26">
        <v>6.9200000000000008</v>
      </c>
      <c r="G18" s="26" t="s">
        <v>111</v>
      </c>
      <c r="H18" s="26" t="s">
        <v>111</v>
      </c>
      <c r="I18" s="27" t="s">
        <v>111</v>
      </c>
      <c r="J18" s="28">
        <v>6.8772063141341455</v>
      </c>
      <c r="K18" s="27">
        <v>6.9699999999999989</v>
      </c>
      <c r="L18" s="6"/>
    </row>
    <row r="19" spans="1:12" s="4" customFormat="1" ht="12" customHeight="1" thickBot="1" x14ac:dyDescent="0.3">
      <c r="A19" s="65"/>
      <c r="C19" s="31" t="s">
        <v>25</v>
      </c>
      <c r="D19" s="25">
        <v>6.85</v>
      </c>
      <c r="E19" s="26">
        <v>6.9700000000000006</v>
      </c>
      <c r="F19" s="26">
        <v>6.9512522332333511</v>
      </c>
      <c r="G19" s="26">
        <v>6.8599944538235098</v>
      </c>
      <c r="H19" s="26" t="s">
        <v>111</v>
      </c>
      <c r="I19" s="27">
        <v>6.97</v>
      </c>
      <c r="J19" s="28">
        <v>6.9435621529249394</v>
      </c>
      <c r="K19" s="27">
        <v>6.9680881238862025</v>
      </c>
      <c r="L19" s="6"/>
    </row>
    <row r="20" spans="1:12" s="5" customFormat="1" ht="12" customHeight="1" thickBot="1" x14ac:dyDescent="0.3">
      <c r="A20" s="64"/>
      <c r="C20" s="19" t="s">
        <v>11</v>
      </c>
      <c r="D20" s="20">
        <v>6.8620041496907946</v>
      </c>
      <c r="E20" s="21">
        <v>6.9700000000000015</v>
      </c>
      <c r="F20" s="21" t="s">
        <v>111</v>
      </c>
      <c r="G20" s="21" t="s">
        <v>111</v>
      </c>
      <c r="H20" s="21" t="s">
        <v>111</v>
      </c>
      <c r="I20" s="22" t="s">
        <v>111</v>
      </c>
      <c r="J20" s="23">
        <v>6.8620041496907946</v>
      </c>
      <c r="K20" s="22">
        <v>6.9700000000000015</v>
      </c>
      <c r="L20" s="6"/>
    </row>
    <row r="21" spans="1:12" s="4" customFormat="1" ht="12" customHeight="1" x14ac:dyDescent="0.25">
      <c r="A21" s="66"/>
      <c r="C21" s="24" t="s">
        <v>26</v>
      </c>
      <c r="D21" s="25">
        <v>6.87</v>
      </c>
      <c r="E21" s="26">
        <v>6.97</v>
      </c>
      <c r="F21" s="26" t="s">
        <v>111</v>
      </c>
      <c r="G21" s="26" t="s">
        <v>111</v>
      </c>
      <c r="H21" s="26" t="s">
        <v>111</v>
      </c>
      <c r="I21" s="27" t="s">
        <v>111</v>
      </c>
      <c r="J21" s="28">
        <v>6.87</v>
      </c>
      <c r="K21" s="27">
        <v>6.97</v>
      </c>
      <c r="L21" s="6"/>
    </row>
    <row r="22" spans="1:12" s="4" customFormat="1" ht="12" customHeight="1" x14ac:dyDescent="0.25">
      <c r="A22" s="66"/>
      <c r="C22" s="29" t="s">
        <v>27</v>
      </c>
      <c r="D22" s="25">
        <v>6.8500000000000005</v>
      </c>
      <c r="E22" s="26">
        <v>6.9700000000000006</v>
      </c>
      <c r="F22" s="26" t="s">
        <v>111</v>
      </c>
      <c r="G22" s="26" t="s">
        <v>111</v>
      </c>
      <c r="H22" s="26" t="s">
        <v>111</v>
      </c>
      <c r="I22" s="27" t="s">
        <v>111</v>
      </c>
      <c r="J22" s="28">
        <v>6.8500000000000005</v>
      </c>
      <c r="K22" s="27">
        <v>6.9700000000000006</v>
      </c>
      <c r="L22" s="6"/>
    </row>
    <row r="23" spans="1:12" s="4" customFormat="1" ht="12" customHeight="1" x14ac:dyDescent="0.25">
      <c r="A23" s="66"/>
      <c r="C23" s="29" t="s">
        <v>28</v>
      </c>
      <c r="D23" s="25">
        <v>6.85</v>
      </c>
      <c r="E23" s="26">
        <v>6.97</v>
      </c>
      <c r="F23" s="26" t="s">
        <v>111</v>
      </c>
      <c r="G23" s="26" t="s">
        <v>111</v>
      </c>
      <c r="H23" s="26" t="s">
        <v>111</v>
      </c>
      <c r="I23" s="27" t="s">
        <v>111</v>
      </c>
      <c r="J23" s="28">
        <v>6.85</v>
      </c>
      <c r="K23" s="27">
        <v>6.97</v>
      </c>
      <c r="L23" s="6"/>
    </row>
    <row r="24" spans="1:12" s="4" customFormat="1" ht="12" customHeight="1" x14ac:dyDescent="0.25">
      <c r="A24" s="66"/>
      <c r="C24" s="29" t="s">
        <v>29</v>
      </c>
      <c r="D24" s="25">
        <v>6.85</v>
      </c>
      <c r="E24" s="26">
        <v>6.97</v>
      </c>
      <c r="F24" s="26" t="s">
        <v>111</v>
      </c>
      <c r="G24" s="26" t="s">
        <v>111</v>
      </c>
      <c r="H24" s="26" t="s">
        <v>111</v>
      </c>
      <c r="I24" s="27" t="s">
        <v>111</v>
      </c>
      <c r="J24" s="28">
        <v>6.85</v>
      </c>
      <c r="K24" s="27">
        <v>6.97</v>
      </c>
      <c r="L24" s="6"/>
    </row>
    <row r="25" spans="1:12" s="4" customFormat="1" ht="12" customHeight="1" x14ac:dyDescent="0.25">
      <c r="A25" s="66"/>
      <c r="C25" s="29" t="s">
        <v>30</v>
      </c>
      <c r="D25" s="25">
        <v>6.85</v>
      </c>
      <c r="E25" s="26">
        <v>6.9700000000000006</v>
      </c>
      <c r="F25" s="26" t="s">
        <v>111</v>
      </c>
      <c r="G25" s="26" t="s">
        <v>111</v>
      </c>
      <c r="H25" s="26" t="s">
        <v>111</v>
      </c>
      <c r="I25" s="27" t="s">
        <v>111</v>
      </c>
      <c r="J25" s="28">
        <v>6.85</v>
      </c>
      <c r="K25" s="27">
        <v>6.9700000000000006</v>
      </c>
      <c r="L25" s="6"/>
    </row>
    <row r="26" spans="1:12" s="4" customFormat="1" ht="12" customHeight="1" x14ac:dyDescent="0.25">
      <c r="A26" s="66"/>
      <c r="C26" s="29" t="s">
        <v>108</v>
      </c>
      <c r="D26" s="25">
        <v>6.85</v>
      </c>
      <c r="E26" s="26">
        <v>6.97</v>
      </c>
      <c r="F26" s="26" t="s">
        <v>111</v>
      </c>
      <c r="G26" s="26" t="s">
        <v>111</v>
      </c>
      <c r="H26" s="26" t="s">
        <v>111</v>
      </c>
      <c r="I26" s="27" t="s">
        <v>111</v>
      </c>
      <c r="J26" s="28">
        <v>6.85</v>
      </c>
      <c r="K26" s="27">
        <v>6.97</v>
      </c>
      <c r="L26" s="6"/>
    </row>
    <row r="27" spans="1:12" s="4" customFormat="1" ht="12" customHeight="1" x14ac:dyDescent="0.25">
      <c r="A27" s="66"/>
      <c r="C27" s="29" t="s">
        <v>31</v>
      </c>
      <c r="D27" s="25">
        <v>6.86</v>
      </c>
      <c r="E27" s="26">
        <v>6.97</v>
      </c>
      <c r="F27" s="26" t="s">
        <v>111</v>
      </c>
      <c r="G27" s="26" t="s">
        <v>111</v>
      </c>
      <c r="H27" s="26" t="s">
        <v>111</v>
      </c>
      <c r="I27" s="27" t="s">
        <v>111</v>
      </c>
      <c r="J27" s="28">
        <v>6.86</v>
      </c>
      <c r="K27" s="27">
        <v>6.97</v>
      </c>
      <c r="L27" s="6"/>
    </row>
    <row r="28" spans="1:12" s="4" customFormat="1" ht="12" customHeight="1" thickBot="1" x14ac:dyDescent="0.3">
      <c r="A28" s="66"/>
      <c r="C28" s="31" t="s">
        <v>32</v>
      </c>
      <c r="D28" s="25">
        <v>6.85</v>
      </c>
      <c r="E28" s="26">
        <v>6.97</v>
      </c>
      <c r="F28" s="26" t="s">
        <v>111</v>
      </c>
      <c r="G28" s="26" t="s">
        <v>111</v>
      </c>
      <c r="H28" s="26" t="s">
        <v>111</v>
      </c>
      <c r="I28" s="27" t="s">
        <v>111</v>
      </c>
      <c r="J28" s="28">
        <v>6.85</v>
      </c>
      <c r="K28" s="27">
        <v>6.97</v>
      </c>
      <c r="L28" s="6"/>
    </row>
    <row r="29" spans="1:12" s="5" customFormat="1" ht="12" customHeight="1" thickBot="1" x14ac:dyDescent="0.3">
      <c r="A29" s="64"/>
      <c r="C29" s="19" t="s">
        <v>12</v>
      </c>
      <c r="D29" s="20">
        <v>6.8544370356205997</v>
      </c>
      <c r="E29" s="21">
        <v>6.9691183420226768</v>
      </c>
      <c r="F29" s="21">
        <v>6.96</v>
      </c>
      <c r="G29" s="21" t="s">
        <v>111</v>
      </c>
      <c r="H29" s="21">
        <v>6.97</v>
      </c>
      <c r="I29" s="22" t="s">
        <v>111</v>
      </c>
      <c r="J29" s="23">
        <v>6.8800518202237226</v>
      </c>
      <c r="K29" s="22">
        <v>6.9691183420226768</v>
      </c>
      <c r="L29" s="6"/>
    </row>
    <row r="30" spans="1:12" s="4" customFormat="1" ht="12" customHeight="1" x14ac:dyDescent="0.25">
      <c r="A30" s="66"/>
      <c r="C30" s="24" t="s">
        <v>33</v>
      </c>
      <c r="D30" s="25">
        <v>6.8500000000000005</v>
      </c>
      <c r="E30" s="26">
        <v>6.9699999999999989</v>
      </c>
      <c r="F30" s="26" t="s">
        <v>111</v>
      </c>
      <c r="G30" s="26" t="s">
        <v>111</v>
      </c>
      <c r="H30" s="26" t="s">
        <v>111</v>
      </c>
      <c r="I30" s="27" t="s">
        <v>111</v>
      </c>
      <c r="J30" s="28">
        <v>6.8500000000000005</v>
      </c>
      <c r="K30" s="27">
        <v>6.9699999999999989</v>
      </c>
      <c r="L30" s="6"/>
    </row>
    <row r="31" spans="1:12" s="4" customFormat="1" ht="12" customHeight="1" x14ac:dyDescent="0.25">
      <c r="A31" s="66"/>
      <c r="C31" s="29" t="s">
        <v>34</v>
      </c>
      <c r="D31" s="25">
        <v>6.870000000000001</v>
      </c>
      <c r="E31" s="26">
        <v>6.97</v>
      </c>
      <c r="F31" s="26" t="s">
        <v>111</v>
      </c>
      <c r="G31" s="26" t="s">
        <v>111</v>
      </c>
      <c r="H31" s="26" t="s">
        <v>111</v>
      </c>
      <c r="I31" s="27" t="s">
        <v>111</v>
      </c>
      <c r="J31" s="28">
        <v>6.870000000000001</v>
      </c>
      <c r="K31" s="27">
        <v>6.97</v>
      </c>
      <c r="L31" s="6"/>
    </row>
    <row r="32" spans="1:12" s="4" customFormat="1" ht="12" customHeight="1" x14ac:dyDescent="0.25">
      <c r="A32" s="66"/>
      <c r="C32" s="29" t="s">
        <v>35</v>
      </c>
      <c r="D32" s="25">
        <v>6.8599999999999994</v>
      </c>
      <c r="E32" s="26">
        <v>6.96</v>
      </c>
      <c r="F32" s="26" t="s">
        <v>111</v>
      </c>
      <c r="G32" s="26" t="s">
        <v>111</v>
      </c>
      <c r="H32" s="26" t="s">
        <v>111</v>
      </c>
      <c r="I32" s="27" t="s">
        <v>111</v>
      </c>
      <c r="J32" s="28">
        <v>6.8599999999999994</v>
      </c>
      <c r="K32" s="27">
        <v>6.96</v>
      </c>
      <c r="L32" s="6"/>
    </row>
    <row r="33" spans="1:12" s="4" customFormat="1" ht="12" customHeight="1" x14ac:dyDescent="0.25">
      <c r="A33" s="66"/>
      <c r="C33" s="29" t="s">
        <v>65</v>
      </c>
      <c r="D33" s="25">
        <v>6.8500000000000005</v>
      </c>
      <c r="E33" s="26">
        <v>6.9700000000000006</v>
      </c>
      <c r="F33" s="26">
        <v>6.96</v>
      </c>
      <c r="G33" s="26" t="s">
        <v>111</v>
      </c>
      <c r="H33" s="26" t="s">
        <v>111</v>
      </c>
      <c r="I33" s="27" t="s">
        <v>111</v>
      </c>
      <c r="J33" s="28">
        <v>6.8722416453670743</v>
      </c>
      <c r="K33" s="27">
        <v>6.9700000000000006</v>
      </c>
      <c r="L33" s="6"/>
    </row>
    <row r="34" spans="1:12" s="4" customFormat="1" ht="12" customHeight="1" x14ac:dyDescent="0.25">
      <c r="A34" s="66"/>
      <c r="C34" s="29" t="s">
        <v>36</v>
      </c>
      <c r="D34" s="25">
        <v>6.8500000000000005</v>
      </c>
      <c r="E34" s="26">
        <v>6.9700000000000006</v>
      </c>
      <c r="F34" s="26" t="s">
        <v>111</v>
      </c>
      <c r="G34" s="26" t="s">
        <v>111</v>
      </c>
      <c r="H34" s="26" t="s">
        <v>111</v>
      </c>
      <c r="I34" s="27" t="s">
        <v>111</v>
      </c>
      <c r="J34" s="28">
        <v>6.8500000000000005</v>
      </c>
      <c r="K34" s="27">
        <v>6.9700000000000006</v>
      </c>
      <c r="L34" s="6"/>
    </row>
    <row r="35" spans="1:12" s="4" customFormat="1" ht="12" customHeight="1" x14ac:dyDescent="0.25">
      <c r="A35" s="66"/>
      <c r="C35" s="29" t="s">
        <v>37</v>
      </c>
      <c r="D35" s="25">
        <v>6.88</v>
      </c>
      <c r="E35" s="26">
        <v>6.97</v>
      </c>
      <c r="F35" s="26" t="s">
        <v>111</v>
      </c>
      <c r="G35" s="26" t="s">
        <v>111</v>
      </c>
      <c r="H35" s="26" t="s">
        <v>111</v>
      </c>
      <c r="I35" s="27" t="s">
        <v>111</v>
      </c>
      <c r="J35" s="28">
        <v>6.88</v>
      </c>
      <c r="K35" s="27">
        <v>6.97</v>
      </c>
      <c r="L35" s="6"/>
    </row>
    <row r="36" spans="1:12" s="4" customFormat="1" ht="12" customHeight="1" x14ac:dyDescent="0.25">
      <c r="A36" s="66"/>
      <c r="C36" s="29" t="s">
        <v>38</v>
      </c>
      <c r="D36" s="25">
        <v>6.86</v>
      </c>
      <c r="E36" s="26">
        <v>6.97</v>
      </c>
      <c r="F36" s="26" t="s">
        <v>111</v>
      </c>
      <c r="G36" s="26" t="s">
        <v>111</v>
      </c>
      <c r="H36" s="26">
        <v>6.97</v>
      </c>
      <c r="I36" s="27" t="s">
        <v>111</v>
      </c>
      <c r="J36" s="28">
        <v>6.969446376449369</v>
      </c>
      <c r="K36" s="27">
        <v>6.97</v>
      </c>
      <c r="L36" s="6"/>
    </row>
    <row r="37" spans="1:12" s="4" customFormat="1" ht="12" customHeight="1" x14ac:dyDescent="0.25">
      <c r="A37" s="66"/>
      <c r="C37" s="29" t="s">
        <v>39</v>
      </c>
      <c r="D37" s="25">
        <v>6.8500000000000005</v>
      </c>
      <c r="E37" s="26">
        <v>6.9700000000000006</v>
      </c>
      <c r="F37" s="26" t="s">
        <v>111</v>
      </c>
      <c r="G37" s="26" t="s">
        <v>111</v>
      </c>
      <c r="H37" s="26" t="s">
        <v>111</v>
      </c>
      <c r="I37" s="27" t="s">
        <v>111</v>
      </c>
      <c r="J37" s="28">
        <v>6.8500000000000005</v>
      </c>
      <c r="K37" s="27">
        <v>6.9700000000000006</v>
      </c>
      <c r="L37" s="6"/>
    </row>
    <row r="38" spans="1:12" s="4" customFormat="1" ht="12" customHeight="1" x14ac:dyDescent="0.25">
      <c r="A38" s="66"/>
      <c r="C38" s="29" t="s">
        <v>40</v>
      </c>
      <c r="D38" s="25">
        <v>6.86</v>
      </c>
      <c r="E38" s="26">
        <v>6.96</v>
      </c>
      <c r="F38" s="26" t="s">
        <v>111</v>
      </c>
      <c r="G38" s="26" t="s">
        <v>111</v>
      </c>
      <c r="H38" s="26" t="s">
        <v>111</v>
      </c>
      <c r="I38" s="27" t="s">
        <v>111</v>
      </c>
      <c r="J38" s="28">
        <v>6.86</v>
      </c>
      <c r="K38" s="27">
        <v>6.96</v>
      </c>
      <c r="L38" s="6"/>
    </row>
    <row r="39" spans="1:12" s="4" customFormat="1" ht="12" customHeight="1" x14ac:dyDescent="0.25">
      <c r="A39" s="66"/>
      <c r="C39" s="29" t="s">
        <v>41</v>
      </c>
      <c r="D39" s="25">
        <v>6.85</v>
      </c>
      <c r="E39" s="26">
        <v>6.97</v>
      </c>
      <c r="F39" s="26" t="s">
        <v>111</v>
      </c>
      <c r="G39" s="26" t="s">
        <v>111</v>
      </c>
      <c r="H39" s="26" t="s">
        <v>111</v>
      </c>
      <c r="I39" s="27" t="s">
        <v>111</v>
      </c>
      <c r="J39" s="28">
        <v>6.85</v>
      </c>
      <c r="K39" s="27">
        <v>6.97</v>
      </c>
      <c r="L39" s="6"/>
    </row>
    <row r="40" spans="1:12" s="4" customFormat="1" ht="12" customHeight="1" x14ac:dyDescent="0.25">
      <c r="A40" s="66"/>
      <c r="C40" s="29" t="s">
        <v>42</v>
      </c>
      <c r="D40" s="25">
        <v>6.8500000000000005</v>
      </c>
      <c r="E40" s="26">
        <v>6.97</v>
      </c>
      <c r="F40" s="26" t="s">
        <v>111</v>
      </c>
      <c r="G40" s="26" t="s">
        <v>111</v>
      </c>
      <c r="H40" s="26" t="s">
        <v>111</v>
      </c>
      <c r="I40" s="27" t="s">
        <v>111</v>
      </c>
      <c r="J40" s="28">
        <v>6.8500000000000005</v>
      </c>
      <c r="K40" s="27">
        <v>6.97</v>
      </c>
      <c r="L40" s="6"/>
    </row>
    <row r="41" spans="1:12" s="4" customFormat="1" ht="12" customHeight="1" x14ac:dyDescent="0.25">
      <c r="A41" s="66"/>
      <c r="C41" s="29" t="s">
        <v>43</v>
      </c>
      <c r="D41" s="25">
        <v>6.85</v>
      </c>
      <c r="E41" s="26">
        <v>6.97</v>
      </c>
      <c r="F41" s="26" t="s">
        <v>111</v>
      </c>
      <c r="G41" s="26" t="s">
        <v>111</v>
      </c>
      <c r="H41" s="26" t="s">
        <v>111</v>
      </c>
      <c r="I41" s="27" t="s">
        <v>111</v>
      </c>
      <c r="J41" s="28">
        <v>6.85</v>
      </c>
      <c r="K41" s="27">
        <v>6.97</v>
      </c>
      <c r="L41" s="6"/>
    </row>
    <row r="42" spans="1:12" s="4" customFormat="1" ht="12" customHeight="1" x14ac:dyDescent="0.25">
      <c r="A42" s="66"/>
      <c r="C42" s="29" t="s">
        <v>44</v>
      </c>
      <c r="D42" s="25">
        <v>6.8500000000000005</v>
      </c>
      <c r="E42" s="26">
        <v>6.9700000000000006</v>
      </c>
      <c r="F42" s="26" t="s">
        <v>111</v>
      </c>
      <c r="G42" s="26" t="s">
        <v>111</v>
      </c>
      <c r="H42" s="26" t="s">
        <v>111</v>
      </c>
      <c r="I42" s="27" t="s">
        <v>111</v>
      </c>
      <c r="J42" s="28">
        <v>6.8500000000000005</v>
      </c>
      <c r="K42" s="27">
        <v>6.9700000000000006</v>
      </c>
      <c r="L42" s="6"/>
    </row>
    <row r="43" spans="1:12" s="4" customFormat="1" ht="12" customHeight="1" x14ac:dyDescent="0.25">
      <c r="A43" s="66"/>
      <c r="C43" s="29" t="s">
        <v>45</v>
      </c>
      <c r="D43" s="25">
        <v>6.85</v>
      </c>
      <c r="E43" s="26">
        <v>6.9700000000000006</v>
      </c>
      <c r="F43" s="26" t="s">
        <v>111</v>
      </c>
      <c r="G43" s="26" t="s">
        <v>111</v>
      </c>
      <c r="H43" s="26" t="s">
        <v>111</v>
      </c>
      <c r="I43" s="27" t="s">
        <v>111</v>
      </c>
      <c r="J43" s="28">
        <v>6.85</v>
      </c>
      <c r="K43" s="27">
        <v>6.9700000000000006</v>
      </c>
      <c r="L43" s="6"/>
    </row>
    <row r="44" spans="1:12" s="4" customFormat="1" ht="12" customHeight="1" x14ac:dyDescent="0.25">
      <c r="A44" s="66"/>
      <c r="C44" s="30" t="s">
        <v>46</v>
      </c>
      <c r="D44" s="25">
        <v>6.85</v>
      </c>
      <c r="E44" s="26">
        <v>6.9700000000000006</v>
      </c>
      <c r="F44" s="26" t="s">
        <v>111</v>
      </c>
      <c r="G44" s="26" t="s">
        <v>111</v>
      </c>
      <c r="H44" s="26" t="s">
        <v>111</v>
      </c>
      <c r="I44" s="27" t="s">
        <v>111</v>
      </c>
      <c r="J44" s="28">
        <v>6.85</v>
      </c>
      <c r="K44" s="27">
        <v>6.9700000000000006</v>
      </c>
      <c r="L44" s="6"/>
    </row>
    <row r="45" spans="1:12" s="4" customFormat="1" ht="12" customHeight="1" x14ac:dyDescent="0.25">
      <c r="A45" s="66"/>
      <c r="C45" s="30" t="s">
        <v>47</v>
      </c>
      <c r="D45" s="25">
        <v>6.85</v>
      </c>
      <c r="E45" s="26">
        <v>6.96</v>
      </c>
      <c r="F45" s="26" t="s">
        <v>111</v>
      </c>
      <c r="G45" s="26" t="s">
        <v>111</v>
      </c>
      <c r="H45" s="26" t="s">
        <v>111</v>
      </c>
      <c r="I45" s="27" t="s">
        <v>111</v>
      </c>
      <c r="J45" s="28">
        <v>6.85</v>
      </c>
      <c r="K45" s="27">
        <v>6.96</v>
      </c>
      <c r="L45" s="6"/>
    </row>
    <row r="46" spans="1:12" s="4" customFormat="1" ht="12" customHeight="1" x14ac:dyDescent="0.25">
      <c r="A46" s="66"/>
      <c r="C46" s="30" t="s">
        <v>48</v>
      </c>
      <c r="D46" s="25">
        <v>6.8500000000000005</v>
      </c>
      <c r="E46" s="26">
        <v>6.9699999999999989</v>
      </c>
      <c r="F46" s="26" t="s">
        <v>111</v>
      </c>
      <c r="G46" s="26" t="s">
        <v>111</v>
      </c>
      <c r="H46" s="26" t="s">
        <v>111</v>
      </c>
      <c r="I46" s="27" t="s">
        <v>111</v>
      </c>
      <c r="J46" s="28">
        <v>6.8500000000000005</v>
      </c>
      <c r="K46" s="27">
        <v>6.9699999999999989</v>
      </c>
      <c r="L46" s="6"/>
    </row>
    <row r="47" spans="1:12" s="4" customFormat="1" ht="12" customHeight="1" x14ac:dyDescent="0.25">
      <c r="A47" s="66"/>
      <c r="C47" s="30" t="s">
        <v>49</v>
      </c>
      <c r="D47" s="25">
        <v>6.8500000000000005</v>
      </c>
      <c r="E47" s="26">
        <v>6.97</v>
      </c>
      <c r="F47" s="26" t="s">
        <v>111</v>
      </c>
      <c r="G47" s="26" t="s">
        <v>111</v>
      </c>
      <c r="H47" s="26" t="s">
        <v>111</v>
      </c>
      <c r="I47" s="27" t="s">
        <v>111</v>
      </c>
      <c r="J47" s="28">
        <v>6.8500000000000005</v>
      </c>
      <c r="K47" s="27">
        <v>6.97</v>
      </c>
      <c r="L47" s="6"/>
    </row>
    <row r="48" spans="1:12" s="4" customFormat="1" ht="12" customHeight="1" x14ac:dyDescent="0.25">
      <c r="A48" s="66"/>
      <c r="C48" s="30" t="s">
        <v>50</v>
      </c>
      <c r="D48" s="25">
        <v>6.8500000000000014</v>
      </c>
      <c r="E48" s="26">
        <v>6.9700000000000006</v>
      </c>
      <c r="F48" s="26" t="s">
        <v>111</v>
      </c>
      <c r="G48" s="26" t="s">
        <v>111</v>
      </c>
      <c r="H48" s="26" t="s">
        <v>111</v>
      </c>
      <c r="I48" s="27" t="s">
        <v>111</v>
      </c>
      <c r="J48" s="28">
        <v>6.8500000000000014</v>
      </c>
      <c r="K48" s="27">
        <v>6.9700000000000006</v>
      </c>
      <c r="L48" s="6"/>
    </row>
    <row r="49" spans="1:12" s="4" customFormat="1" ht="12" customHeight="1" x14ac:dyDescent="0.25">
      <c r="A49" s="66"/>
      <c r="C49" s="30" t="s">
        <v>51</v>
      </c>
      <c r="D49" s="25">
        <v>6.8500000000000005</v>
      </c>
      <c r="E49" s="26">
        <v>6.9700000000000006</v>
      </c>
      <c r="F49" s="26" t="s">
        <v>111</v>
      </c>
      <c r="G49" s="26" t="s">
        <v>111</v>
      </c>
      <c r="H49" s="26" t="s">
        <v>111</v>
      </c>
      <c r="I49" s="27" t="s">
        <v>111</v>
      </c>
      <c r="J49" s="28">
        <v>6.8500000000000005</v>
      </c>
      <c r="K49" s="27">
        <v>6.9700000000000006</v>
      </c>
      <c r="L49" s="6"/>
    </row>
    <row r="50" spans="1:12" s="4" customFormat="1" ht="12" customHeight="1" x14ac:dyDescent="0.25">
      <c r="A50" s="66"/>
      <c r="C50" s="29" t="s">
        <v>52</v>
      </c>
      <c r="D50" s="25">
        <v>6.85</v>
      </c>
      <c r="E50" s="26">
        <v>6.97</v>
      </c>
      <c r="F50" s="26" t="s">
        <v>111</v>
      </c>
      <c r="G50" s="26" t="s">
        <v>111</v>
      </c>
      <c r="H50" s="26" t="s">
        <v>111</v>
      </c>
      <c r="I50" s="27" t="s">
        <v>111</v>
      </c>
      <c r="J50" s="28">
        <v>6.85</v>
      </c>
      <c r="K50" s="27">
        <v>6.97</v>
      </c>
      <c r="L50" s="6"/>
    </row>
    <row r="51" spans="1:12" s="4" customFormat="1" ht="12" customHeight="1" x14ac:dyDescent="0.25">
      <c r="A51" s="66"/>
      <c r="C51" s="29" t="s">
        <v>53</v>
      </c>
      <c r="D51" s="25">
        <v>6.8500000000000005</v>
      </c>
      <c r="E51" s="26">
        <v>6.97</v>
      </c>
      <c r="F51" s="26" t="s">
        <v>111</v>
      </c>
      <c r="G51" s="26" t="s">
        <v>111</v>
      </c>
      <c r="H51" s="26" t="s">
        <v>111</v>
      </c>
      <c r="I51" s="27" t="s">
        <v>111</v>
      </c>
      <c r="J51" s="28">
        <v>6.8500000000000005</v>
      </c>
      <c r="K51" s="27">
        <v>6.97</v>
      </c>
      <c r="L51" s="6"/>
    </row>
    <row r="52" spans="1:12" s="4" customFormat="1" ht="12" customHeight="1" x14ac:dyDescent="0.25">
      <c r="A52" s="66"/>
      <c r="C52" s="29" t="s">
        <v>54</v>
      </c>
      <c r="D52" s="25">
        <v>6.8599999999999994</v>
      </c>
      <c r="E52" s="26">
        <v>6.96</v>
      </c>
      <c r="F52" s="26" t="s">
        <v>111</v>
      </c>
      <c r="G52" s="26" t="s">
        <v>111</v>
      </c>
      <c r="H52" s="26" t="s">
        <v>111</v>
      </c>
      <c r="I52" s="27" t="s">
        <v>111</v>
      </c>
      <c r="J52" s="28">
        <v>6.8599999999999994</v>
      </c>
      <c r="K52" s="27">
        <v>6.96</v>
      </c>
      <c r="L52" s="6"/>
    </row>
    <row r="53" spans="1:12" s="5" customFormat="1" ht="12" customHeight="1" x14ac:dyDescent="0.25">
      <c r="A53" s="66"/>
      <c r="C53" s="29" t="s">
        <v>55</v>
      </c>
      <c r="D53" s="25">
        <v>6.8500000000000005</v>
      </c>
      <c r="E53" s="26">
        <v>6.97</v>
      </c>
      <c r="F53" s="26" t="s">
        <v>111</v>
      </c>
      <c r="G53" s="26" t="s">
        <v>111</v>
      </c>
      <c r="H53" s="26" t="s">
        <v>111</v>
      </c>
      <c r="I53" s="27" t="s">
        <v>111</v>
      </c>
      <c r="J53" s="28">
        <v>6.8500000000000005</v>
      </c>
      <c r="K53" s="27">
        <v>6.97</v>
      </c>
      <c r="L53" s="6"/>
    </row>
    <row r="54" spans="1:12" s="5" customFormat="1" ht="12" customHeight="1" x14ac:dyDescent="0.25">
      <c r="A54" s="66"/>
      <c r="C54" s="31" t="s">
        <v>56</v>
      </c>
      <c r="D54" s="25">
        <v>6.8500000000000005</v>
      </c>
      <c r="E54" s="26">
        <v>6.97</v>
      </c>
      <c r="F54" s="26" t="s">
        <v>111</v>
      </c>
      <c r="G54" s="26" t="s">
        <v>111</v>
      </c>
      <c r="H54" s="26" t="s">
        <v>111</v>
      </c>
      <c r="I54" s="27" t="s">
        <v>111</v>
      </c>
      <c r="J54" s="28">
        <v>6.8500000000000005</v>
      </c>
      <c r="K54" s="27">
        <v>6.97</v>
      </c>
      <c r="L54" s="6"/>
    </row>
    <row r="55" spans="1:12" s="4" customFormat="1" ht="12" customHeight="1" thickBot="1" x14ac:dyDescent="0.3">
      <c r="A55" s="66"/>
      <c r="C55" s="31" t="s">
        <v>97</v>
      </c>
      <c r="D55" s="25">
        <v>6.85</v>
      </c>
      <c r="E55" s="26">
        <v>6.9699999999999989</v>
      </c>
      <c r="F55" s="26" t="s">
        <v>111</v>
      </c>
      <c r="G55" s="26" t="s">
        <v>111</v>
      </c>
      <c r="H55" s="26" t="s">
        <v>111</v>
      </c>
      <c r="I55" s="27" t="s">
        <v>111</v>
      </c>
      <c r="J55" s="28">
        <v>6.85</v>
      </c>
      <c r="K55" s="27">
        <v>6.9699999999999989</v>
      </c>
      <c r="L55" s="6"/>
    </row>
    <row r="56" spans="1:12" s="4" customFormat="1" ht="39" customHeight="1" thickBot="1" x14ac:dyDescent="0.3">
      <c r="A56" s="64"/>
      <c r="C56" s="9" t="s">
        <v>104</v>
      </c>
      <c r="D56" s="20">
        <v>6.8567287604132385</v>
      </c>
      <c r="E56" s="21">
        <v>6.9700000000000006</v>
      </c>
      <c r="F56" s="21">
        <v>6.88</v>
      </c>
      <c r="G56" s="21" t="s">
        <v>111</v>
      </c>
      <c r="H56" s="21" t="s">
        <v>111</v>
      </c>
      <c r="I56" s="22" t="s">
        <v>111</v>
      </c>
      <c r="J56" s="23">
        <v>6.8585718827744753</v>
      </c>
      <c r="K56" s="22">
        <v>6.9700000000000006</v>
      </c>
      <c r="L56" s="6"/>
    </row>
    <row r="57" spans="1:12" s="4" customFormat="1" ht="12" customHeight="1" x14ac:dyDescent="0.25">
      <c r="A57" s="66"/>
      <c r="C57" s="24" t="s">
        <v>57</v>
      </c>
      <c r="D57" s="25" t="s">
        <v>111</v>
      </c>
      <c r="E57" s="26" t="s">
        <v>111</v>
      </c>
      <c r="F57" s="26" t="s">
        <v>111</v>
      </c>
      <c r="G57" s="26" t="s">
        <v>111</v>
      </c>
      <c r="H57" s="26" t="s">
        <v>111</v>
      </c>
      <c r="I57" s="27" t="s">
        <v>111</v>
      </c>
      <c r="J57" s="28" t="s">
        <v>111</v>
      </c>
      <c r="K57" s="27" t="s">
        <v>111</v>
      </c>
      <c r="L57" s="6"/>
    </row>
    <row r="58" spans="1:12" s="4" customFormat="1" ht="12" customHeight="1" x14ac:dyDescent="0.25">
      <c r="A58" s="66"/>
      <c r="C58" s="29" t="s">
        <v>58</v>
      </c>
      <c r="D58" s="25">
        <v>6.85</v>
      </c>
      <c r="E58" s="26">
        <v>6.9700000000000006</v>
      </c>
      <c r="F58" s="26">
        <v>6.88</v>
      </c>
      <c r="G58" s="26" t="s">
        <v>111</v>
      </c>
      <c r="H58" s="26" t="s">
        <v>111</v>
      </c>
      <c r="I58" s="27" t="s">
        <v>111</v>
      </c>
      <c r="J58" s="28">
        <v>6.8780660350145615</v>
      </c>
      <c r="K58" s="27">
        <v>6.9700000000000006</v>
      </c>
      <c r="L58" s="6"/>
    </row>
    <row r="59" spans="1:12" ht="12" customHeight="1" x14ac:dyDescent="0.25">
      <c r="A59" s="66"/>
      <c r="C59" s="29" t="s">
        <v>59</v>
      </c>
      <c r="D59" s="25">
        <v>6.8699999999999992</v>
      </c>
      <c r="E59" s="26">
        <v>6.97</v>
      </c>
      <c r="F59" s="26" t="s">
        <v>111</v>
      </c>
      <c r="G59" s="26" t="s">
        <v>111</v>
      </c>
      <c r="H59" s="26" t="s">
        <v>111</v>
      </c>
      <c r="I59" s="27" t="s">
        <v>111</v>
      </c>
      <c r="J59" s="28">
        <v>6.8699999999999992</v>
      </c>
      <c r="K59" s="27">
        <v>6.97</v>
      </c>
      <c r="L59" s="6"/>
    </row>
    <row r="60" spans="1:12" ht="12" customHeight="1" x14ac:dyDescent="0.25">
      <c r="A60" s="66"/>
      <c r="C60" s="29" t="s">
        <v>60</v>
      </c>
      <c r="D60" s="25">
        <v>6.8500000000000005</v>
      </c>
      <c r="E60" s="26">
        <v>6.9700000000000006</v>
      </c>
      <c r="F60" s="26" t="s">
        <v>111</v>
      </c>
      <c r="G60" s="26" t="s">
        <v>111</v>
      </c>
      <c r="H60" s="26" t="s">
        <v>111</v>
      </c>
      <c r="I60" s="27" t="s">
        <v>111</v>
      </c>
      <c r="J60" s="28">
        <v>6.8500000000000005</v>
      </c>
      <c r="K60" s="27">
        <v>6.9700000000000006</v>
      </c>
      <c r="L60" s="6"/>
    </row>
    <row r="61" spans="1:12" s="4" customFormat="1" ht="12" customHeight="1" x14ac:dyDescent="0.25">
      <c r="A61" s="65"/>
      <c r="C61" s="29" t="s">
        <v>62</v>
      </c>
      <c r="D61" s="25">
        <v>6.8500000000000005</v>
      </c>
      <c r="E61" s="26">
        <v>6.9700000000000006</v>
      </c>
      <c r="F61" s="26" t="s">
        <v>111</v>
      </c>
      <c r="G61" s="26" t="s">
        <v>111</v>
      </c>
      <c r="H61" s="26" t="s">
        <v>111</v>
      </c>
      <c r="I61" s="27" t="s">
        <v>111</v>
      </c>
      <c r="J61" s="28">
        <v>6.8500000000000005</v>
      </c>
      <c r="K61" s="27">
        <v>6.9700000000000006</v>
      </c>
      <c r="L61" s="6"/>
    </row>
    <row r="62" spans="1:12" s="4" customFormat="1" ht="12" customHeight="1" x14ac:dyDescent="0.25">
      <c r="A62" s="65"/>
      <c r="B62" s="75"/>
      <c r="C62" s="29" t="s">
        <v>63</v>
      </c>
      <c r="D62" s="25">
        <v>6.86</v>
      </c>
      <c r="E62" s="26">
        <v>6.9699999999999989</v>
      </c>
      <c r="F62" s="26" t="s">
        <v>111</v>
      </c>
      <c r="G62" s="26" t="s">
        <v>111</v>
      </c>
      <c r="H62" s="26" t="s">
        <v>111</v>
      </c>
      <c r="I62" s="27" t="s">
        <v>111</v>
      </c>
      <c r="J62" s="28">
        <v>6.86</v>
      </c>
      <c r="K62" s="27">
        <v>6.9699999999999989</v>
      </c>
      <c r="L62" s="6"/>
    </row>
    <row r="63" spans="1:12" s="4" customFormat="1" ht="12" customHeight="1" x14ac:dyDescent="0.25">
      <c r="A63" s="65"/>
      <c r="B63" s="43"/>
      <c r="C63" s="44" t="s">
        <v>64</v>
      </c>
      <c r="D63" s="45">
        <v>6.8543446676537192</v>
      </c>
      <c r="E63" s="46">
        <v>6.97</v>
      </c>
      <c r="F63" s="46" t="s">
        <v>111</v>
      </c>
      <c r="G63" s="46" t="s">
        <v>111</v>
      </c>
      <c r="H63" s="46" t="s">
        <v>111</v>
      </c>
      <c r="I63" s="47" t="s">
        <v>111</v>
      </c>
      <c r="J63" s="48">
        <v>6.8543446676537192</v>
      </c>
      <c r="K63" s="47">
        <v>6.97</v>
      </c>
      <c r="L63" s="6"/>
    </row>
    <row r="64" spans="1:12" s="4" customFormat="1" ht="12" customHeight="1" thickBot="1" x14ac:dyDescent="0.3">
      <c r="A64" s="65"/>
      <c r="B64" s="43"/>
      <c r="C64" s="49" t="s">
        <v>61</v>
      </c>
      <c r="D64" s="45">
        <v>6.870000000000001</v>
      </c>
      <c r="E64" s="46">
        <v>6.97</v>
      </c>
      <c r="F64" s="46" t="s">
        <v>111</v>
      </c>
      <c r="G64" s="46" t="s">
        <v>111</v>
      </c>
      <c r="H64" s="46" t="s">
        <v>111</v>
      </c>
      <c r="I64" s="47" t="s">
        <v>111</v>
      </c>
      <c r="J64" s="48">
        <v>6.870000000000001</v>
      </c>
      <c r="K64" s="47">
        <v>6.97</v>
      </c>
      <c r="L64" s="6"/>
    </row>
    <row r="65" spans="1:11" s="8" customFormat="1" ht="12" customHeight="1" thickBot="1" x14ac:dyDescent="0.3">
      <c r="A65" s="67"/>
      <c r="B65" s="74"/>
      <c r="C65" s="10" t="s">
        <v>73</v>
      </c>
      <c r="D65" s="20" t="s">
        <v>111</v>
      </c>
      <c r="E65" s="21" t="s">
        <v>111</v>
      </c>
      <c r="F65" s="21" t="s">
        <v>111</v>
      </c>
      <c r="G65" s="21" t="s">
        <v>111</v>
      </c>
      <c r="H65" s="21" t="s">
        <v>111</v>
      </c>
      <c r="I65" s="22" t="s">
        <v>111</v>
      </c>
      <c r="J65" s="23" t="s">
        <v>111</v>
      </c>
      <c r="K65" s="22" t="s">
        <v>111</v>
      </c>
    </row>
    <row r="66" spans="1:11" ht="12" customHeight="1" thickBot="1" x14ac:dyDescent="0.3">
      <c r="A66" s="65"/>
      <c r="B66" s="74"/>
      <c r="C66" s="32" t="s">
        <v>74</v>
      </c>
      <c r="D66" s="33" t="s">
        <v>111</v>
      </c>
      <c r="E66" s="34" t="s">
        <v>111</v>
      </c>
      <c r="F66" s="34" t="s">
        <v>111</v>
      </c>
      <c r="G66" s="34" t="s">
        <v>111</v>
      </c>
      <c r="H66" s="34" t="s">
        <v>111</v>
      </c>
      <c r="I66" s="35" t="s">
        <v>111</v>
      </c>
      <c r="J66" s="36" t="s">
        <v>111</v>
      </c>
      <c r="K66" s="35" t="s">
        <v>111</v>
      </c>
    </row>
    <row r="67" spans="1:11" x14ac:dyDescent="0.25">
      <c r="A67" s="68"/>
      <c r="C67" s="95" t="s">
        <v>75</v>
      </c>
      <c r="D67" s="95"/>
      <c r="E67" s="95"/>
      <c r="F67" s="95"/>
      <c r="G67" s="95"/>
      <c r="H67" s="95"/>
      <c r="I67" s="95"/>
      <c r="J67" s="95"/>
    </row>
    <row r="68" spans="1:11" ht="14.25" thickBot="1" x14ac:dyDescent="0.3">
      <c r="A68" s="68"/>
      <c r="C68" s="96" t="s">
        <v>76</v>
      </c>
      <c r="D68" s="96"/>
      <c r="E68" s="96"/>
      <c r="F68" s="96"/>
      <c r="G68" s="96"/>
      <c r="H68" s="96"/>
      <c r="I68" s="96"/>
      <c r="J68" s="96"/>
    </row>
    <row r="69" spans="1:11" ht="14.25" customHeight="1" x14ac:dyDescent="0.25">
      <c r="A69" s="68"/>
      <c r="C69" s="106" t="s">
        <v>72</v>
      </c>
      <c r="D69" s="107"/>
      <c r="E69" s="89" t="s">
        <v>71</v>
      </c>
      <c r="F69" s="90"/>
      <c r="G69" s="90"/>
      <c r="H69" s="91"/>
      <c r="I69" s="99" t="s">
        <v>70</v>
      </c>
      <c r="J69" s="100"/>
    </row>
    <row r="70" spans="1:11" ht="13.5" customHeight="1" x14ac:dyDescent="0.25">
      <c r="A70" s="68"/>
      <c r="C70" s="108"/>
      <c r="D70" s="109"/>
      <c r="E70" s="103" t="s">
        <v>68</v>
      </c>
      <c r="F70" s="104"/>
      <c r="G70" s="105" t="s">
        <v>69</v>
      </c>
      <c r="H70" s="104"/>
      <c r="I70" s="101"/>
      <c r="J70" s="102"/>
    </row>
    <row r="71" spans="1:11" ht="15.75" customHeight="1" thickBot="1" x14ac:dyDescent="0.3">
      <c r="A71" s="68"/>
      <c r="C71" s="110"/>
      <c r="D71" s="111"/>
      <c r="E71" s="12" t="s">
        <v>14</v>
      </c>
      <c r="F71" s="11" t="s">
        <v>15</v>
      </c>
      <c r="G71" s="11" t="s">
        <v>14</v>
      </c>
      <c r="H71" s="11" t="s">
        <v>15</v>
      </c>
      <c r="I71" s="11" t="s">
        <v>14</v>
      </c>
      <c r="J71" s="13" t="s">
        <v>15</v>
      </c>
    </row>
    <row r="72" spans="1:11" ht="12" customHeight="1" x14ac:dyDescent="0.25">
      <c r="A72" s="64"/>
      <c r="C72" s="112" t="s">
        <v>80</v>
      </c>
      <c r="D72" s="113"/>
      <c r="E72" s="71">
        <v>4583279.0600000005</v>
      </c>
      <c r="F72" s="60">
        <v>19333529.580000002</v>
      </c>
      <c r="G72" s="60">
        <v>10008056.970000001</v>
      </c>
      <c r="H72" s="60">
        <v>1718526.1900000002</v>
      </c>
      <c r="I72" s="54">
        <v>0</v>
      </c>
      <c r="J72" s="55">
        <v>25000</v>
      </c>
    </row>
    <row r="73" spans="1:11" ht="12" customHeight="1" x14ac:dyDescent="0.25">
      <c r="A73" s="64"/>
      <c r="C73" s="114" t="s">
        <v>77</v>
      </c>
      <c r="D73" s="115"/>
      <c r="E73" s="72">
        <v>44779.24</v>
      </c>
      <c r="F73" s="56">
        <v>136857.44999999998</v>
      </c>
      <c r="G73" s="56">
        <v>0</v>
      </c>
      <c r="H73" s="56">
        <v>0</v>
      </c>
      <c r="I73" s="56">
        <v>0</v>
      </c>
      <c r="J73" s="57">
        <v>0</v>
      </c>
    </row>
    <row r="74" spans="1:11" ht="12" customHeight="1" x14ac:dyDescent="0.25">
      <c r="A74" s="64"/>
      <c r="C74" s="114" t="s">
        <v>78</v>
      </c>
      <c r="D74" s="115"/>
      <c r="E74" s="72">
        <v>94655.900000000009</v>
      </c>
      <c r="F74" s="56">
        <v>274919.08</v>
      </c>
      <c r="G74" s="56">
        <v>2200</v>
      </c>
      <c r="H74" s="56">
        <v>0</v>
      </c>
      <c r="I74" s="56">
        <v>25000</v>
      </c>
      <c r="J74" s="57">
        <v>0</v>
      </c>
    </row>
    <row r="75" spans="1:11" ht="12" customHeight="1" x14ac:dyDescent="0.25">
      <c r="A75" s="64"/>
      <c r="C75" s="116" t="s">
        <v>105</v>
      </c>
      <c r="D75" s="115"/>
      <c r="E75" s="72">
        <v>348779.62</v>
      </c>
      <c r="F75" s="56">
        <v>1134533.5399999998</v>
      </c>
      <c r="G75" s="56">
        <v>30000</v>
      </c>
      <c r="H75" s="56">
        <v>0</v>
      </c>
      <c r="I75" s="56">
        <v>0</v>
      </c>
      <c r="J75" s="57">
        <v>0</v>
      </c>
    </row>
    <row r="76" spans="1:11" ht="12" customHeight="1" thickBot="1" x14ac:dyDescent="0.3">
      <c r="A76" s="67"/>
      <c r="C76" s="97" t="s">
        <v>79</v>
      </c>
      <c r="D76" s="98"/>
      <c r="E76" s="73">
        <v>0</v>
      </c>
      <c r="F76" s="58">
        <v>0</v>
      </c>
      <c r="G76" s="58">
        <v>0</v>
      </c>
      <c r="H76" s="58">
        <v>0</v>
      </c>
      <c r="I76" s="58">
        <v>0</v>
      </c>
      <c r="J76" s="59">
        <v>0</v>
      </c>
    </row>
    <row r="77" spans="1:11" x14ac:dyDescent="0.25">
      <c r="A77" s="68"/>
      <c r="C77" s="7" t="s">
        <v>87</v>
      </c>
      <c r="E77" s="42"/>
    </row>
    <row r="78" spans="1:11" ht="13.5" customHeight="1" x14ac:dyDescent="0.25">
      <c r="C78" s="7" t="s">
        <v>98</v>
      </c>
    </row>
    <row r="79" spans="1:11" ht="13.5" customHeight="1" x14ac:dyDescent="0.25">
      <c r="C79" s="7" t="s">
        <v>99</v>
      </c>
    </row>
    <row r="80" spans="1:11" ht="13.5" customHeight="1" x14ac:dyDescent="0.25">
      <c r="C80" s="7" t="s">
        <v>100</v>
      </c>
    </row>
    <row r="81" spans="3:3" ht="13.5" customHeight="1" x14ac:dyDescent="0.25">
      <c r="C81" s="7" t="s">
        <v>106</v>
      </c>
    </row>
    <row r="82" spans="3:3" ht="13.5" customHeight="1" x14ac:dyDescent="0.25">
      <c r="C82" s="7" t="s">
        <v>101</v>
      </c>
    </row>
    <row r="85" spans="3:3" x14ac:dyDescent="0.25">
      <c r="C85" s="7" t="s">
        <v>88</v>
      </c>
    </row>
    <row r="86" spans="3:3" x14ac:dyDescent="0.25">
      <c r="C86" s="7" t="s">
        <v>89</v>
      </c>
    </row>
  </sheetData>
  <mergeCells count="22">
    <mergeCell ref="C67:J67"/>
    <mergeCell ref="C68:J68"/>
    <mergeCell ref="C76:D76"/>
    <mergeCell ref="E69:H69"/>
    <mergeCell ref="I69:J70"/>
    <mergeCell ref="E70:F70"/>
    <mergeCell ref="G70:H70"/>
    <mergeCell ref="C69:D71"/>
    <mergeCell ref="C72:D72"/>
    <mergeCell ref="C73:D73"/>
    <mergeCell ref="C74:D74"/>
    <mergeCell ref="C75:D75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9" workbookViewId="0">
      <selection activeCell="A52" sqref="A52"/>
    </sheetView>
  </sheetViews>
  <sheetFormatPr baseColWidth="10" defaultRowHeight="15" x14ac:dyDescent="0.25"/>
  <cols>
    <col min="1" max="1" width="18" customWidth="1"/>
    <col min="2" max="2" width="22.42578125" customWidth="1"/>
    <col min="3" max="3" width="6" customWidth="1"/>
    <col min="4" max="4" width="12.5703125" customWidth="1"/>
    <col min="5" max="5" width="12.5703125" bestFit="1" customWidth="1"/>
    <col min="6" max="6" width="7" bestFit="1" customWidth="1"/>
    <col min="7" max="8" width="3" bestFit="1" customWidth="1"/>
    <col min="9" max="9" width="10" bestFit="1" customWidth="1"/>
    <col min="10" max="10" width="12.5703125" bestFit="1" customWidth="1"/>
  </cols>
  <sheetData>
    <row r="1" spans="1:4" x14ac:dyDescent="0.25">
      <c r="A1" s="14" t="s">
        <v>3</v>
      </c>
      <c r="B1" t="s">
        <v>107</v>
      </c>
    </row>
    <row r="3" spans="1:4" x14ac:dyDescent="0.25">
      <c r="A3" s="14" t="s">
        <v>82</v>
      </c>
      <c r="B3" s="14" t="s">
        <v>102</v>
      </c>
    </row>
    <row r="4" spans="1:4" x14ac:dyDescent="0.25">
      <c r="A4" s="14" t="s">
        <v>103</v>
      </c>
      <c r="B4" t="s">
        <v>81</v>
      </c>
    </row>
    <row r="5" spans="1:4" x14ac:dyDescent="0.25">
      <c r="A5" s="15" t="s">
        <v>81</v>
      </c>
      <c r="B5" s="2"/>
    </row>
    <row r="12" spans="1:4" x14ac:dyDescent="0.25">
      <c r="A12" s="15"/>
      <c r="B12" s="2"/>
      <c r="C12" s="2"/>
      <c r="D12" s="2"/>
    </row>
    <row r="13" spans="1:4" x14ac:dyDescent="0.25">
      <c r="A13" s="15"/>
      <c r="B13" s="2"/>
      <c r="C13" s="2"/>
      <c r="D13" s="2"/>
    </row>
    <row r="14" spans="1:4" x14ac:dyDescent="0.25">
      <c r="A14" s="15"/>
      <c r="B14" s="2"/>
      <c r="C14" s="2"/>
      <c r="D14" s="2"/>
    </row>
    <row r="15" spans="1:4" x14ac:dyDescent="0.25">
      <c r="A15" s="15"/>
      <c r="B15" s="2"/>
      <c r="C15" s="2"/>
      <c r="D15" s="2"/>
    </row>
    <row r="16" spans="1:4" x14ac:dyDescent="0.25">
      <c r="A16" s="15"/>
      <c r="B16" s="2"/>
      <c r="C16" s="2"/>
      <c r="D16" s="2"/>
    </row>
    <row r="19" spans="1:2" x14ac:dyDescent="0.25">
      <c r="A19" s="14" t="s">
        <v>3</v>
      </c>
      <c r="B19" t="s">
        <v>107</v>
      </c>
    </row>
    <row r="21" spans="1:2" x14ac:dyDescent="0.25">
      <c r="A21" s="14" t="s">
        <v>82</v>
      </c>
      <c r="B21" s="14" t="s">
        <v>102</v>
      </c>
    </row>
    <row r="22" spans="1:2" x14ac:dyDescent="0.25">
      <c r="A22" s="14" t="s">
        <v>103</v>
      </c>
      <c r="B22" t="s">
        <v>81</v>
      </c>
    </row>
    <row r="23" spans="1:2" x14ac:dyDescent="0.25">
      <c r="A23" s="15" t="s">
        <v>81</v>
      </c>
      <c r="B23" s="2"/>
    </row>
    <row r="35" spans="2:3" x14ac:dyDescent="0.25">
      <c r="B35" s="1">
        <f>'Reporte TC'!$A$9</f>
        <v>0</v>
      </c>
    </row>
    <row r="36" spans="2:3" x14ac:dyDescent="0.25">
      <c r="B36" t="e">
        <f>VLOOKUP($B$35,Tabla_Consulta_desde_saif3[#All],6)</f>
        <v>#N/A</v>
      </c>
      <c r="C36" t="e">
        <f>VLOOKUP($B$35,Tabla_Consulta_desde_saif3[#All],7)</f>
        <v>#N/A</v>
      </c>
    </row>
    <row r="37" spans="2:3" x14ac:dyDescent="0.25">
      <c r="B37" t="e">
        <f>IF(Tabla_Consulta_desde_saif[[#All],[Columna3]]&lt;Validación!B36,"INCUMPLE","NO INCUMPLE")</f>
        <v>#N/A</v>
      </c>
      <c r="C37" t="e">
        <f>IF(Tabla_Consulta_desde_saif[[#All],[Columna3]]&gt;Validación!C36,"INCUMPLE","NO INCUMPLE")</f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6"/>
  <sheetViews>
    <sheetView workbookViewId="0">
      <pane ySplit="1" topLeftCell="A808" activePane="bottomLeft" state="frozen"/>
      <selection pane="bottomLeft" activeCell="A811" sqref="A811"/>
    </sheetView>
  </sheetViews>
  <sheetFormatPr baseColWidth="10" defaultRowHeight="12.75" x14ac:dyDescent="0.2"/>
  <cols>
    <col min="1" max="1" width="10.140625" style="37" bestFit="1" customWidth="1"/>
    <col min="2" max="2" width="8.42578125" style="37" bestFit="1" customWidth="1"/>
    <col min="3" max="4" width="5.7109375" style="37" bestFit="1" customWidth="1"/>
    <col min="5" max="5" width="7.7109375" style="37" bestFit="1" customWidth="1"/>
    <col min="6" max="6" width="10.140625" style="37" bestFit="1" customWidth="1"/>
    <col min="7" max="7" width="10.28515625" style="37" bestFit="1" customWidth="1"/>
    <col min="8" max="16384" width="11.42578125" style="37"/>
  </cols>
  <sheetData>
    <row r="1" spans="1:7" x14ac:dyDescent="0.2">
      <c r="A1" s="37" t="s">
        <v>90</v>
      </c>
      <c r="B1" s="37" t="s">
        <v>91</v>
      </c>
      <c r="C1" s="37" t="s">
        <v>92</v>
      </c>
      <c r="D1" s="37" t="s">
        <v>93</v>
      </c>
      <c r="E1" s="38" t="s">
        <v>94</v>
      </c>
      <c r="F1" s="37" t="s">
        <v>95</v>
      </c>
      <c r="G1" s="37" t="s">
        <v>96</v>
      </c>
    </row>
    <row r="2" spans="1:7" ht="15.75" x14ac:dyDescent="0.2">
      <c r="A2" s="39">
        <v>40848</v>
      </c>
      <c r="B2" s="37">
        <v>34</v>
      </c>
      <c r="C2" s="37">
        <v>6.87</v>
      </c>
      <c r="D2" s="37">
        <v>6.97</v>
      </c>
      <c r="E2" s="40">
        <f t="shared" ref="E2:E65" si="0">IF(C1=C2,"",1)</f>
        <v>1</v>
      </c>
      <c r="F2" s="41">
        <f t="shared" ref="F2:F65" si="1">+C2-0.01</f>
        <v>6.86</v>
      </c>
      <c r="G2" s="41">
        <f t="shared" ref="G2:G65" si="2">D2+0.01</f>
        <v>6.9799999999999995</v>
      </c>
    </row>
    <row r="3" spans="1:7" ht="15.75" x14ac:dyDescent="0.2">
      <c r="A3" s="39">
        <v>40849</v>
      </c>
      <c r="B3" s="37">
        <v>34</v>
      </c>
      <c r="C3" s="37">
        <v>6.87</v>
      </c>
      <c r="D3" s="37">
        <v>6.97</v>
      </c>
      <c r="E3" s="40" t="str">
        <f t="shared" si="0"/>
        <v/>
      </c>
      <c r="F3" s="41">
        <f t="shared" si="1"/>
        <v>6.86</v>
      </c>
      <c r="G3" s="41">
        <f t="shared" si="2"/>
        <v>6.9799999999999995</v>
      </c>
    </row>
    <row r="4" spans="1:7" ht="15.75" x14ac:dyDescent="0.2">
      <c r="A4" s="39">
        <v>40850</v>
      </c>
      <c r="B4" s="37">
        <v>34</v>
      </c>
      <c r="C4" s="37">
        <v>6.86</v>
      </c>
      <c r="D4" s="37">
        <v>6.96</v>
      </c>
      <c r="E4" s="40">
        <f t="shared" si="0"/>
        <v>1</v>
      </c>
      <c r="F4" s="41">
        <f t="shared" si="1"/>
        <v>6.8500000000000005</v>
      </c>
      <c r="G4" s="41">
        <f t="shared" si="2"/>
        <v>6.97</v>
      </c>
    </row>
    <row r="5" spans="1:7" ht="15.75" x14ac:dyDescent="0.2">
      <c r="A5" s="39">
        <v>40851</v>
      </c>
      <c r="B5" s="37">
        <v>34</v>
      </c>
      <c r="C5" s="37">
        <v>6.86</v>
      </c>
      <c r="D5" s="37">
        <v>6.96</v>
      </c>
      <c r="E5" s="40" t="str">
        <f t="shared" si="0"/>
        <v/>
      </c>
      <c r="F5" s="41">
        <f t="shared" si="1"/>
        <v>6.8500000000000005</v>
      </c>
      <c r="G5" s="41">
        <f t="shared" si="2"/>
        <v>6.97</v>
      </c>
    </row>
    <row r="6" spans="1:7" ht="15.75" x14ac:dyDescent="0.2">
      <c r="A6" s="39">
        <v>40852</v>
      </c>
      <c r="B6" s="37">
        <v>34</v>
      </c>
      <c r="C6" s="37">
        <v>6.86</v>
      </c>
      <c r="D6" s="37">
        <v>6.96</v>
      </c>
      <c r="E6" s="40" t="str">
        <f t="shared" si="0"/>
        <v/>
      </c>
      <c r="F6" s="41">
        <f t="shared" si="1"/>
        <v>6.8500000000000005</v>
      </c>
      <c r="G6" s="41">
        <f t="shared" si="2"/>
        <v>6.97</v>
      </c>
    </row>
    <row r="7" spans="1:7" ht="15.75" x14ac:dyDescent="0.2">
      <c r="A7" s="39">
        <v>40853</v>
      </c>
      <c r="B7" s="37">
        <v>34</v>
      </c>
      <c r="C7" s="37">
        <v>6.86</v>
      </c>
      <c r="D7" s="37">
        <v>6.96</v>
      </c>
      <c r="E7" s="40" t="str">
        <f t="shared" si="0"/>
        <v/>
      </c>
      <c r="F7" s="41">
        <f t="shared" si="1"/>
        <v>6.8500000000000005</v>
      </c>
      <c r="G7" s="41">
        <f t="shared" si="2"/>
        <v>6.97</v>
      </c>
    </row>
    <row r="8" spans="1:7" ht="15.75" x14ac:dyDescent="0.2">
      <c r="A8" s="39">
        <v>40854</v>
      </c>
      <c r="B8" s="37">
        <v>34</v>
      </c>
      <c r="C8" s="37">
        <v>6.86</v>
      </c>
      <c r="D8" s="37">
        <v>6.96</v>
      </c>
      <c r="E8" s="40" t="str">
        <f t="shared" si="0"/>
        <v/>
      </c>
      <c r="F8" s="41">
        <f t="shared" si="1"/>
        <v>6.8500000000000005</v>
      </c>
      <c r="G8" s="41">
        <f t="shared" si="2"/>
        <v>6.97</v>
      </c>
    </row>
    <row r="9" spans="1:7" ht="15.75" x14ac:dyDescent="0.2">
      <c r="A9" s="39">
        <v>40855</v>
      </c>
      <c r="B9" s="37">
        <v>34</v>
      </c>
      <c r="C9" s="37">
        <v>6.86</v>
      </c>
      <c r="D9" s="37">
        <v>6.96</v>
      </c>
      <c r="E9" s="40" t="str">
        <f t="shared" si="0"/>
        <v/>
      </c>
      <c r="F9" s="41">
        <f t="shared" si="1"/>
        <v>6.8500000000000005</v>
      </c>
      <c r="G9" s="41">
        <f t="shared" si="2"/>
        <v>6.97</v>
      </c>
    </row>
    <row r="10" spans="1:7" ht="15.75" x14ac:dyDescent="0.2">
      <c r="A10" s="39">
        <v>40856</v>
      </c>
      <c r="B10" s="37">
        <v>34</v>
      </c>
      <c r="C10" s="37">
        <v>6.86</v>
      </c>
      <c r="D10" s="37">
        <v>6.96</v>
      </c>
      <c r="E10" s="40" t="str">
        <f t="shared" si="0"/>
        <v/>
      </c>
      <c r="F10" s="41">
        <f t="shared" si="1"/>
        <v>6.8500000000000005</v>
      </c>
      <c r="G10" s="41">
        <f t="shared" si="2"/>
        <v>6.97</v>
      </c>
    </row>
    <row r="11" spans="1:7" ht="15.75" x14ac:dyDescent="0.2">
      <c r="A11" s="39">
        <v>40857</v>
      </c>
      <c r="B11" s="37">
        <v>34</v>
      </c>
      <c r="C11" s="37">
        <v>6.86</v>
      </c>
      <c r="D11" s="37">
        <v>6.96</v>
      </c>
      <c r="E11" s="40" t="str">
        <f t="shared" si="0"/>
        <v/>
      </c>
      <c r="F11" s="41">
        <f t="shared" si="1"/>
        <v>6.8500000000000005</v>
      </c>
      <c r="G11" s="41">
        <f t="shared" si="2"/>
        <v>6.97</v>
      </c>
    </row>
    <row r="12" spans="1:7" ht="15.75" x14ac:dyDescent="0.2">
      <c r="A12" s="39">
        <v>40858</v>
      </c>
      <c r="B12" s="37">
        <v>34</v>
      </c>
      <c r="C12" s="37">
        <v>6.86</v>
      </c>
      <c r="D12" s="37">
        <v>6.96</v>
      </c>
      <c r="E12" s="40" t="str">
        <f t="shared" si="0"/>
        <v/>
      </c>
      <c r="F12" s="41">
        <f t="shared" si="1"/>
        <v>6.8500000000000005</v>
      </c>
      <c r="G12" s="41">
        <f t="shared" si="2"/>
        <v>6.97</v>
      </c>
    </row>
    <row r="13" spans="1:7" ht="15.75" x14ac:dyDescent="0.2">
      <c r="A13" s="39">
        <v>40859</v>
      </c>
      <c r="B13" s="37">
        <v>34</v>
      </c>
      <c r="C13" s="37">
        <v>6.86</v>
      </c>
      <c r="D13" s="37">
        <v>6.96</v>
      </c>
      <c r="E13" s="40" t="str">
        <f t="shared" si="0"/>
        <v/>
      </c>
      <c r="F13" s="41">
        <f t="shared" si="1"/>
        <v>6.8500000000000005</v>
      </c>
      <c r="G13" s="41">
        <f t="shared" si="2"/>
        <v>6.97</v>
      </c>
    </row>
    <row r="14" spans="1:7" ht="15.75" x14ac:dyDescent="0.2">
      <c r="A14" s="39">
        <v>40860</v>
      </c>
      <c r="B14" s="37">
        <v>34</v>
      </c>
      <c r="C14" s="37">
        <v>6.86</v>
      </c>
      <c r="D14" s="37">
        <v>6.96</v>
      </c>
      <c r="E14" s="40" t="str">
        <f t="shared" si="0"/>
        <v/>
      </c>
      <c r="F14" s="41">
        <f t="shared" si="1"/>
        <v>6.8500000000000005</v>
      </c>
      <c r="G14" s="41">
        <f t="shared" si="2"/>
        <v>6.97</v>
      </c>
    </row>
    <row r="15" spans="1:7" ht="15.75" x14ac:dyDescent="0.2">
      <c r="A15" s="39">
        <v>40861</v>
      </c>
      <c r="B15" s="37">
        <v>34</v>
      </c>
      <c r="C15" s="37">
        <v>6.86</v>
      </c>
      <c r="D15" s="37">
        <v>6.96</v>
      </c>
      <c r="E15" s="40" t="str">
        <f t="shared" si="0"/>
        <v/>
      </c>
      <c r="F15" s="41">
        <f t="shared" si="1"/>
        <v>6.8500000000000005</v>
      </c>
      <c r="G15" s="41">
        <f t="shared" si="2"/>
        <v>6.97</v>
      </c>
    </row>
    <row r="16" spans="1:7" ht="15.75" x14ac:dyDescent="0.2">
      <c r="A16" s="39">
        <v>40862</v>
      </c>
      <c r="B16" s="37">
        <v>34</v>
      </c>
      <c r="C16" s="37">
        <v>6.86</v>
      </c>
      <c r="D16" s="37">
        <v>6.96</v>
      </c>
      <c r="E16" s="40" t="str">
        <f t="shared" si="0"/>
        <v/>
      </c>
      <c r="F16" s="41">
        <f t="shared" si="1"/>
        <v>6.8500000000000005</v>
      </c>
      <c r="G16" s="41">
        <f t="shared" si="2"/>
        <v>6.97</v>
      </c>
    </row>
    <row r="17" spans="1:7" ht="15.75" x14ac:dyDescent="0.2">
      <c r="A17" s="39">
        <v>40863</v>
      </c>
      <c r="B17" s="37">
        <v>34</v>
      </c>
      <c r="C17" s="37">
        <v>6.86</v>
      </c>
      <c r="D17" s="37">
        <v>6.96</v>
      </c>
      <c r="E17" s="40" t="str">
        <f t="shared" si="0"/>
        <v/>
      </c>
      <c r="F17" s="41">
        <f t="shared" si="1"/>
        <v>6.8500000000000005</v>
      </c>
      <c r="G17" s="41">
        <f t="shared" si="2"/>
        <v>6.97</v>
      </c>
    </row>
    <row r="18" spans="1:7" ht="15.75" x14ac:dyDescent="0.2">
      <c r="A18" s="39">
        <v>40864</v>
      </c>
      <c r="B18" s="37">
        <v>34</v>
      </c>
      <c r="C18" s="37">
        <v>6.86</v>
      </c>
      <c r="D18" s="37">
        <v>6.96</v>
      </c>
      <c r="E18" s="40" t="str">
        <f t="shared" si="0"/>
        <v/>
      </c>
      <c r="F18" s="41">
        <f t="shared" si="1"/>
        <v>6.8500000000000005</v>
      </c>
      <c r="G18" s="41">
        <f t="shared" si="2"/>
        <v>6.97</v>
      </c>
    </row>
    <row r="19" spans="1:7" ht="15.75" x14ac:dyDescent="0.2">
      <c r="A19" s="39">
        <v>40865</v>
      </c>
      <c r="B19" s="37">
        <v>34</v>
      </c>
      <c r="C19" s="37">
        <v>6.86</v>
      </c>
      <c r="D19" s="37">
        <v>6.96</v>
      </c>
      <c r="E19" s="40" t="str">
        <f t="shared" si="0"/>
        <v/>
      </c>
      <c r="F19" s="41">
        <f t="shared" si="1"/>
        <v>6.8500000000000005</v>
      </c>
      <c r="G19" s="41">
        <f t="shared" si="2"/>
        <v>6.97</v>
      </c>
    </row>
    <row r="20" spans="1:7" ht="15.75" x14ac:dyDescent="0.2">
      <c r="A20" s="39">
        <v>40866</v>
      </c>
      <c r="B20" s="37">
        <v>34</v>
      </c>
      <c r="C20" s="37">
        <v>6.86</v>
      </c>
      <c r="D20" s="37">
        <v>6.96</v>
      </c>
      <c r="E20" s="40" t="str">
        <f t="shared" si="0"/>
        <v/>
      </c>
      <c r="F20" s="41">
        <f t="shared" si="1"/>
        <v>6.8500000000000005</v>
      </c>
      <c r="G20" s="41">
        <f t="shared" si="2"/>
        <v>6.97</v>
      </c>
    </row>
    <row r="21" spans="1:7" ht="15.75" x14ac:dyDescent="0.2">
      <c r="A21" s="39">
        <v>40867</v>
      </c>
      <c r="B21" s="37">
        <v>34</v>
      </c>
      <c r="C21" s="37">
        <v>6.86</v>
      </c>
      <c r="D21" s="37">
        <v>6.96</v>
      </c>
      <c r="E21" s="40" t="str">
        <f t="shared" si="0"/>
        <v/>
      </c>
      <c r="F21" s="41">
        <f t="shared" si="1"/>
        <v>6.8500000000000005</v>
      </c>
      <c r="G21" s="41">
        <f t="shared" si="2"/>
        <v>6.97</v>
      </c>
    </row>
    <row r="22" spans="1:7" ht="15.75" x14ac:dyDescent="0.2">
      <c r="A22" s="39">
        <v>40868</v>
      </c>
      <c r="B22" s="37">
        <v>34</v>
      </c>
      <c r="C22" s="37">
        <v>6.86</v>
      </c>
      <c r="D22" s="37">
        <v>6.96</v>
      </c>
      <c r="E22" s="40" t="str">
        <f t="shared" si="0"/>
        <v/>
      </c>
      <c r="F22" s="41">
        <f t="shared" si="1"/>
        <v>6.8500000000000005</v>
      </c>
      <c r="G22" s="41">
        <f t="shared" si="2"/>
        <v>6.97</v>
      </c>
    </row>
    <row r="23" spans="1:7" ht="15.75" x14ac:dyDescent="0.2">
      <c r="A23" s="39">
        <v>40869</v>
      </c>
      <c r="B23" s="37">
        <v>34</v>
      </c>
      <c r="C23" s="37">
        <v>6.86</v>
      </c>
      <c r="D23" s="37">
        <v>6.96</v>
      </c>
      <c r="E23" s="40" t="str">
        <f t="shared" si="0"/>
        <v/>
      </c>
      <c r="F23" s="41">
        <f t="shared" si="1"/>
        <v>6.8500000000000005</v>
      </c>
      <c r="G23" s="41">
        <f t="shared" si="2"/>
        <v>6.97</v>
      </c>
    </row>
    <row r="24" spans="1:7" ht="15.75" x14ac:dyDescent="0.2">
      <c r="A24" s="39">
        <v>40870</v>
      </c>
      <c r="B24" s="37">
        <v>34</v>
      </c>
      <c r="C24" s="37">
        <v>6.86</v>
      </c>
      <c r="D24" s="37">
        <v>6.96</v>
      </c>
      <c r="E24" s="40" t="str">
        <f t="shared" si="0"/>
        <v/>
      </c>
      <c r="F24" s="41">
        <f t="shared" si="1"/>
        <v>6.8500000000000005</v>
      </c>
      <c r="G24" s="41">
        <f t="shared" si="2"/>
        <v>6.97</v>
      </c>
    </row>
    <row r="25" spans="1:7" ht="15.75" x14ac:dyDescent="0.2">
      <c r="A25" s="39">
        <v>40871</v>
      </c>
      <c r="B25" s="37">
        <v>34</v>
      </c>
      <c r="C25" s="37">
        <v>6.86</v>
      </c>
      <c r="D25" s="37">
        <v>6.96</v>
      </c>
      <c r="E25" s="40" t="str">
        <f t="shared" si="0"/>
        <v/>
      </c>
      <c r="F25" s="41">
        <f t="shared" si="1"/>
        <v>6.8500000000000005</v>
      </c>
      <c r="G25" s="41">
        <f t="shared" si="2"/>
        <v>6.97</v>
      </c>
    </row>
    <row r="26" spans="1:7" ht="15.75" x14ac:dyDescent="0.2">
      <c r="A26" s="39">
        <v>40872</v>
      </c>
      <c r="B26" s="37">
        <v>34</v>
      </c>
      <c r="C26" s="37">
        <v>6.86</v>
      </c>
      <c r="D26" s="37">
        <v>6.96</v>
      </c>
      <c r="E26" s="40" t="str">
        <f t="shared" si="0"/>
        <v/>
      </c>
      <c r="F26" s="41">
        <f t="shared" si="1"/>
        <v>6.8500000000000005</v>
      </c>
      <c r="G26" s="41">
        <f t="shared" si="2"/>
        <v>6.97</v>
      </c>
    </row>
    <row r="27" spans="1:7" ht="15.75" x14ac:dyDescent="0.2">
      <c r="A27" s="39">
        <v>40873</v>
      </c>
      <c r="B27" s="37">
        <v>34</v>
      </c>
      <c r="C27" s="37">
        <v>6.86</v>
      </c>
      <c r="D27" s="37">
        <v>6.96</v>
      </c>
      <c r="E27" s="40" t="str">
        <f t="shared" si="0"/>
        <v/>
      </c>
      <c r="F27" s="41">
        <f t="shared" si="1"/>
        <v>6.8500000000000005</v>
      </c>
      <c r="G27" s="41">
        <f t="shared" si="2"/>
        <v>6.97</v>
      </c>
    </row>
    <row r="28" spans="1:7" ht="15.75" x14ac:dyDescent="0.2">
      <c r="A28" s="39">
        <v>40874</v>
      </c>
      <c r="B28" s="37">
        <v>34</v>
      </c>
      <c r="C28" s="37">
        <v>6.86</v>
      </c>
      <c r="D28" s="37">
        <v>6.96</v>
      </c>
      <c r="E28" s="40" t="str">
        <f t="shared" si="0"/>
        <v/>
      </c>
      <c r="F28" s="41">
        <f t="shared" si="1"/>
        <v>6.8500000000000005</v>
      </c>
      <c r="G28" s="41">
        <f t="shared" si="2"/>
        <v>6.97</v>
      </c>
    </row>
    <row r="29" spans="1:7" ht="15.75" x14ac:dyDescent="0.2">
      <c r="A29" s="39">
        <v>40875</v>
      </c>
      <c r="B29" s="37">
        <v>34</v>
      </c>
      <c r="C29" s="37">
        <v>6.86</v>
      </c>
      <c r="D29" s="37">
        <v>6.96</v>
      </c>
      <c r="E29" s="40" t="str">
        <f t="shared" si="0"/>
        <v/>
      </c>
      <c r="F29" s="41">
        <f t="shared" si="1"/>
        <v>6.8500000000000005</v>
      </c>
      <c r="G29" s="41">
        <f t="shared" si="2"/>
        <v>6.97</v>
      </c>
    </row>
    <row r="30" spans="1:7" ht="15.75" x14ac:dyDescent="0.2">
      <c r="A30" s="39">
        <v>40876</v>
      </c>
      <c r="B30" s="37">
        <v>34</v>
      </c>
      <c r="C30" s="37">
        <v>6.86</v>
      </c>
      <c r="D30" s="37">
        <v>6.96</v>
      </c>
      <c r="E30" s="40" t="str">
        <f t="shared" si="0"/>
        <v/>
      </c>
      <c r="F30" s="41">
        <f t="shared" si="1"/>
        <v>6.8500000000000005</v>
      </c>
      <c r="G30" s="41">
        <f t="shared" si="2"/>
        <v>6.97</v>
      </c>
    </row>
    <row r="31" spans="1:7" ht="15.75" x14ac:dyDescent="0.2">
      <c r="A31" s="39">
        <v>40877</v>
      </c>
      <c r="B31" s="37">
        <v>34</v>
      </c>
      <c r="C31" s="37">
        <v>6.86</v>
      </c>
      <c r="D31" s="37">
        <v>6.96</v>
      </c>
      <c r="E31" s="40" t="str">
        <f t="shared" si="0"/>
        <v/>
      </c>
      <c r="F31" s="41">
        <f t="shared" si="1"/>
        <v>6.8500000000000005</v>
      </c>
      <c r="G31" s="41">
        <f t="shared" si="2"/>
        <v>6.97</v>
      </c>
    </row>
    <row r="32" spans="1:7" ht="15.75" x14ac:dyDescent="0.2">
      <c r="A32" s="39">
        <v>40878</v>
      </c>
      <c r="B32" s="37">
        <v>34</v>
      </c>
      <c r="C32" s="37">
        <v>6.86</v>
      </c>
      <c r="D32" s="37">
        <v>6.96</v>
      </c>
      <c r="E32" s="40" t="str">
        <f t="shared" si="0"/>
        <v/>
      </c>
      <c r="F32" s="41">
        <f t="shared" si="1"/>
        <v>6.8500000000000005</v>
      </c>
      <c r="G32" s="41">
        <f t="shared" si="2"/>
        <v>6.97</v>
      </c>
    </row>
    <row r="33" spans="1:7" ht="15.75" x14ac:dyDescent="0.2">
      <c r="A33" s="39">
        <v>40879</v>
      </c>
      <c r="B33" s="37">
        <v>34</v>
      </c>
      <c r="C33" s="37">
        <v>6.86</v>
      </c>
      <c r="D33" s="37">
        <v>6.96</v>
      </c>
      <c r="E33" s="40" t="str">
        <f t="shared" si="0"/>
        <v/>
      </c>
      <c r="F33" s="41">
        <f t="shared" si="1"/>
        <v>6.8500000000000005</v>
      </c>
      <c r="G33" s="41">
        <f t="shared" si="2"/>
        <v>6.97</v>
      </c>
    </row>
    <row r="34" spans="1:7" ht="15.75" x14ac:dyDescent="0.2">
      <c r="A34" s="39">
        <v>40880</v>
      </c>
      <c r="B34" s="37">
        <v>34</v>
      </c>
      <c r="C34" s="37">
        <v>6.86</v>
      </c>
      <c r="D34" s="37">
        <v>6.96</v>
      </c>
      <c r="E34" s="40" t="str">
        <f t="shared" si="0"/>
        <v/>
      </c>
      <c r="F34" s="41">
        <f t="shared" si="1"/>
        <v>6.8500000000000005</v>
      </c>
      <c r="G34" s="41">
        <f t="shared" si="2"/>
        <v>6.97</v>
      </c>
    </row>
    <row r="35" spans="1:7" ht="15.75" x14ac:dyDescent="0.2">
      <c r="A35" s="39">
        <v>40881</v>
      </c>
      <c r="B35" s="37">
        <v>34</v>
      </c>
      <c r="C35" s="37">
        <v>6.86</v>
      </c>
      <c r="D35" s="37">
        <v>6.96</v>
      </c>
      <c r="E35" s="40" t="str">
        <f t="shared" si="0"/>
        <v/>
      </c>
      <c r="F35" s="41">
        <f t="shared" si="1"/>
        <v>6.8500000000000005</v>
      </c>
      <c r="G35" s="41">
        <f t="shared" si="2"/>
        <v>6.97</v>
      </c>
    </row>
    <row r="36" spans="1:7" ht="15.75" x14ac:dyDescent="0.2">
      <c r="A36" s="39">
        <v>40882</v>
      </c>
      <c r="B36" s="37">
        <v>34</v>
      </c>
      <c r="C36" s="37">
        <v>6.86</v>
      </c>
      <c r="D36" s="37">
        <v>6.96</v>
      </c>
      <c r="E36" s="40" t="str">
        <f t="shared" si="0"/>
        <v/>
      </c>
      <c r="F36" s="41">
        <f t="shared" si="1"/>
        <v>6.8500000000000005</v>
      </c>
      <c r="G36" s="41">
        <f t="shared" si="2"/>
        <v>6.97</v>
      </c>
    </row>
    <row r="37" spans="1:7" ht="15.75" x14ac:dyDescent="0.2">
      <c r="A37" s="39">
        <v>40883</v>
      </c>
      <c r="B37" s="37">
        <v>34</v>
      </c>
      <c r="C37" s="37">
        <v>6.86</v>
      </c>
      <c r="D37" s="37">
        <v>6.96</v>
      </c>
      <c r="E37" s="40" t="str">
        <f t="shared" si="0"/>
        <v/>
      </c>
      <c r="F37" s="41">
        <f t="shared" si="1"/>
        <v>6.8500000000000005</v>
      </c>
      <c r="G37" s="41">
        <f t="shared" si="2"/>
        <v>6.97</v>
      </c>
    </row>
    <row r="38" spans="1:7" ht="15.75" x14ac:dyDescent="0.2">
      <c r="A38" s="39">
        <v>40884</v>
      </c>
      <c r="B38" s="37">
        <v>34</v>
      </c>
      <c r="C38" s="37">
        <v>6.86</v>
      </c>
      <c r="D38" s="37">
        <v>6.96</v>
      </c>
      <c r="E38" s="40" t="str">
        <f t="shared" si="0"/>
        <v/>
      </c>
      <c r="F38" s="41">
        <f t="shared" si="1"/>
        <v>6.8500000000000005</v>
      </c>
      <c r="G38" s="41">
        <f t="shared" si="2"/>
        <v>6.97</v>
      </c>
    </row>
    <row r="39" spans="1:7" ht="15.75" x14ac:dyDescent="0.2">
      <c r="A39" s="39">
        <v>40885</v>
      </c>
      <c r="B39" s="37">
        <v>34</v>
      </c>
      <c r="C39" s="37">
        <v>6.86</v>
      </c>
      <c r="D39" s="37">
        <v>6.96</v>
      </c>
      <c r="E39" s="40" t="str">
        <f t="shared" si="0"/>
        <v/>
      </c>
      <c r="F39" s="41">
        <f t="shared" si="1"/>
        <v>6.8500000000000005</v>
      </c>
      <c r="G39" s="41">
        <f t="shared" si="2"/>
        <v>6.97</v>
      </c>
    </row>
    <row r="40" spans="1:7" ht="15.75" x14ac:dyDescent="0.2">
      <c r="A40" s="39">
        <v>40886</v>
      </c>
      <c r="B40" s="37">
        <v>34</v>
      </c>
      <c r="C40" s="37">
        <v>6.86</v>
      </c>
      <c r="D40" s="37">
        <v>6.96</v>
      </c>
      <c r="E40" s="40" t="str">
        <f t="shared" si="0"/>
        <v/>
      </c>
      <c r="F40" s="41">
        <f t="shared" si="1"/>
        <v>6.8500000000000005</v>
      </c>
      <c r="G40" s="41">
        <f t="shared" si="2"/>
        <v>6.97</v>
      </c>
    </row>
    <row r="41" spans="1:7" ht="15.75" x14ac:dyDescent="0.2">
      <c r="A41" s="39">
        <v>40887</v>
      </c>
      <c r="B41" s="37">
        <v>34</v>
      </c>
      <c r="C41" s="37">
        <v>6.86</v>
      </c>
      <c r="D41" s="37">
        <v>6.96</v>
      </c>
      <c r="E41" s="40" t="str">
        <f t="shared" si="0"/>
        <v/>
      </c>
      <c r="F41" s="41">
        <f t="shared" si="1"/>
        <v>6.8500000000000005</v>
      </c>
      <c r="G41" s="41">
        <f t="shared" si="2"/>
        <v>6.97</v>
      </c>
    </row>
    <row r="42" spans="1:7" ht="15.75" x14ac:dyDescent="0.2">
      <c r="A42" s="39">
        <v>40888</v>
      </c>
      <c r="B42" s="37">
        <v>34</v>
      </c>
      <c r="C42" s="37">
        <v>6.86</v>
      </c>
      <c r="D42" s="37">
        <v>6.96</v>
      </c>
      <c r="E42" s="40" t="str">
        <f t="shared" si="0"/>
        <v/>
      </c>
      <c r="F42" s="41">
        <f t="shared" si="1"/>
        <v>6.8500000000000005</v>
      </c>
      <c r="G42" s="41">
        <f t="shared" si="2"/>
        <v>6.97</v>
      </c>
    </row>
    <row r="43" spans="1:7" ht="15.75" x14ac:dyDescent="0.2">
      <c r="A43" s="39">
        <v>40889</v>
      </c>
      <c r="B43" s="37">
        <v>34</v>
      </c>
      <c r="C43" s="37">
        <v>6.86</v>
      </c>
      <c r="D43" s="37">
        <v>6.96</v>
      </c>
      <c r="E43" s="40" t="str">
        <f t="shared" si="0"/>
        <v/>
      </c>
      <c r="F43" s="41">
        <f t="shared" si="1"/>
        <v>6.8500000000000005</v>
      </c>
      <c r="G43" s="41">
        <f t="shared" si="2"/>
        <v>6.97</v>
      </c>
    </row>
    <row r="44" spans="1:7" ht="15.75" x14ac:dyDescent="0.2">
      <c r="A44" s="39">
        <v>40890</v>
      </c>
      <c r="B44" s="37">
        <v>34</v>
      </c>
      <c r="C44" s="37">
        <v>6.86</v>
      </c>
      <c r="D44" s="37">
        <v>6.96</v>
      </c>
      <c r="E44" s="40" t="str">
        <f t="shared" si="0"/>
        <v/>
      </c>
      <c r="F44" s="41">
        <f t="shared" si="1"/>
        <v>6.8500000000000005</v>
      </c>
      <c r="G44" s="41">
        <f t="shared" si="2"/>
        <v>6.97</v>
      </c>
    </row>
    <row r="45" spans="1:7" ht="15.75" x14ac:dyDescent="0.2">
      <c r="A45" s="39">
        <v>40891</v>
      </c>
      <c r="B45" s="37">
        <v>34</v>
      </c>
      <c r="C45" s="37">
        <v>6.86</v>
      </c>
      <c r="D45" s="37">
        <v>6.96</v>
      </c>
      <c r="E45" s="40" t="str">
        <f t="shared" si="0"/>
        <v/>
      </c>
      <c r="F45" s="41">
        <f t="shared" si="1"/>
        <v>6.8500000000000005</v>
      </c>
      <c r="G45" s="41">
        <f t="shared" si="2"/>
        <v>6.97</v>
      </c>
    </row>
    <row r="46" spans="1:7" ht="15.75" x14ac:dyDescent="0.2">
      <c r="A46" s="39">
        <v>40892</v>
      </c>
      <c r="B46" s="37">
        <v>34</v>
      </c>
      <c r="C46" s="37">
        <v>6.86</v>
      </c>
      <c r="D46" s="37">
        <v>6.96</v>
      </c>
      <c r="E46" s="40" t="str">
        <f t="shared" si="0"/>
        <v/>
      </c>
      <c r="F46" s="41">
        <f t="shared" si="1"/>
        <v>6.8500000000000005</v>
      </c>
      <c r="G46" s="41">
        <f t="shared" si="2"/>
        <v>6.97</v>
      </c>
    </row>
    <row r="47" spans="1:7" ht="15.75" x14ac:dyDescent="0.2">
      <c r="A47" s="39">
        <v>40893</v>
      </c>
      <c r="B47" s="37">
        <v>34</v>
      </c>
      <c r="C47" s="37">
        <v>6.86</v>
      </c>
      <c r="D47" s="37">
        <v>6.96</v>
      </c>
      <c r="E47" s="40" t="str">
        <f t="shared" si="0"/>
        <v/>
      </c>
      <c r="F47" s="41">
        <f t="shared" si="1"/>
        <v>6.8500000000000005</v>
      </c>
      <c r="G47" s="41">
        <f t="shared" si="2"/>
        <v>6.97</v>
      </c>
    </row>
    <row r="48" spans="1:7" ht="15.75" x14ac:dyDescent="0.2">
      <c r="A48" s="39">
        <v>40894</v>
      </c>
      <c r="B48" s="37">
        <v>34</v>
      </c>
      <c r="C48" s="37">
        <v>6.86</v>
      </c>
      <c r="D48" s="37">
        <v>6.96</v>
      </c>
      <c r="E48" s="40" t="str">
        <f t="shared" si="0"/>
        <v/>
      </c>
      <c r="F48" s="41">
        <f t="shared" si="1"/>
        <v>6.8500000000000005</v>
      </c>
      <c r="G48" s="41">
        <f t="shared" si="2"/>
        <v>6.97</v>
      </c>
    </row>
    <row r="49" spans="1:7" ht="15.75" x14ac:dyDescent="0.2">
      <c r="A49" s="39">
        <v>40895</v>
      </c>
      <c r="B49" s="37">
        <v>34</v>
      </c>
      <c r="C49" s="37">
        <v>6.86</v>
      </c>
      <c r="D49" s="37">
        <v>6.96</v>
      </c>
      <c r="E49" s="40" t="str">
        <f t="shared" si="0"/>
        <v/>
      </c>
      <c r="F49" s="41">
        <f t="shared" si="1"/>
        <v>6.8500000000000005</v>
      </c>
      <c r="G49" s="41">
        <f t="shared" si="2"/>
        <v>6.97</v>
      </c>
    </row>
    <row r="50" spans="1:7" ht="15.75" x14ac:dyDescent="0.2">
      <c r="A50" s="39">
        <v>40896</v>
      </c>
      <c r="B50" s="37">
        <v>34</v>
      </c>
      <c r="C50" s="37">
        <v>6.86</v>
      </c>
      <c r="D50" s="37">
        <v>6.96</v>
      </c>
      <c r="E50" s="40" t="str">
        <f t="shared" si="0"/>
        <v/>
      </c>
      <c r="F50" s="41">
        <f t="shared" si="1"/>
        <v>6.8500000000000005</v>
      </c>
      <c r="G50" s="41">
        <f t="shared" si="2"/>
        <v>6.97</v>
      </c>
    </row>
    <row r="51" spans="1:7" ht="15.75" x14ac:dyDescent="0.2">
      <c r="A51" s="39">
        <v>40897</v>
      </c>
      <c r="B51" s="37">
        <v>34</v>
      </c>
      <c r="C51" s="37">
        <v>6.86</v>
      </c>
      <c r="D51" s="37">
        <v>6.96</v>
      </c>
      <c r="E51" s="40" t="str">
        <f t="shared" si="0"/>
        <v/>
      </c>
      <c r="F51" s="41">
        <f t="shared" si="1"/>
        <v>6.8500000000000005</v>
      </c>
      <c r="G51" s="41">
        <f t="shared" si="2"/>
        <v>6.97</v>
      </c>
    </row>
    <row r="52" spans="1:7" ht="15.75" x14ac:dyDescent="0.2">
      <c r="A52" s="39">
        <v>40898</v>
      </c>
      <c r="B52" s="37">
        <v>34</v>
      </c>
      <c r="C52" s="37">
        <v>6.86</v>
      </c>
      <c r="D52" s="37">
        <v>6.96</v>
      </c>
      <c r="E52" s="40" t="str">
        <f t="shared" si="0"/>
        <v/>
      </c>
      <c r="F52" s="41">
        <f t="shared" si="1"/>
        <v>6.8500000000000005</v>
      </c>
      <c r="G52" s="41">
        <f t="shared" si="2"/>
        <v>6.97</v>
      </c>
    </row>
    <row r="53" spans="1:7" ht="15.75" x14ac:dyDescent="0.2">
      <c r="A53" s="39">
        <v>40899</v>
      </c>
      <c r="B53" s="37">
        <v>34</v>
      </c>
      <c r="C53" s="37">
        <v>6.86</v>
      </c>
      <c r="D53" s="37">
        <v>6.96</v>
      </c>
      <c r="E53" s="40" t="str">
        <f t="shared" si="0"/>
        <v/>
      </c>
      <c r="F53" s="41">
        <f t="shared" si="1"/>
        <v>6.8500000000000005</v>
      </c>
      <c r="G53" s="41">
        <f t="shared" si="2"/>
        <v>6.97</v>
      </c>
    </row>
    <row r="54" spans="1:7" ht="15.75" x14ac:dyDescent="0.2">
      <c r="A54" s="39">
        <v>40900</v>
      </c>
      <c r="B54" s="37">
        <v>34</v>
      </c>
      <c r="C54" s="37">
        <v>6.86</v>
      </c>
      <c r="D54" s="37">
        <v>6.96</v>
      </c>
      <c r="E54" s="40" t="str">
        <f t="shared" si="0"/>
        <v/>
      </c>
      <c r="F54" s="41">
        <f t="shared" si="1"/>
        <v>6.8500000000000005</v>
      </c>
      <c r="G54" s="41">
        <f t="shared" si="2"/>
        <v>6.97</v>
      </c>
    </row>
    <row r="55" spans="1:7" ht="15.75" x14ac:dyDescent="0.2">
      <c r="A55" s="39">
        <v>40901</v>
      </c>
      <c r="B55" s="37">
        <v>34</v>
      </c>
      <c r="C55" s="37">
        <v>6.86</v>
      </c>
      <c r="D55" s="37">
        <v>6.96</v>
      </c>
      <c r="E55" s="40" t="str">
        <f t="shared" si="0"/>
        <v/>
      </c>
      <c r="F55" s="41">
        <f t="shared" si="1"/>
        <v>6.8500000000000005</v>
      </c>
      <c r="G55" s="41">
        <f t="shared" si="2"/>
        <v>6.97</v>
      </c>
    </row>
    <row r="56" spans="1:7" ht="15.75" x14ac:dyDescent="0.2">
      <c r="A56" s="39">
        <v>40902</v>
      </c>
      <c r="B56" s="37">
        <v>34</v>
      </c>
      <c r="C56" s="37">
        <v>6.86</v>
      </c>
      <c r="D56" s="37">
        <v>6.96</v>
      </c>
      <c r="E56" s="40" t="str">
        <f t="shared" si="0"/>
        <v/>
      </c>
      <c r="F56" s="41">
        <f t="shared" si="1"/>
        <v>6.8500000000000005</v>
      </c>
      <c r="G56" s="41">
        <f t="shared" si="2"/>
        <v>6.97</v>
      </c>
    </row>
    <row r="57" spans="1:7" ht="15.75" x14ac:dyDescent="0.2">
      <c r="A57" s="39">
        <v>40903</v>
      </c>
      <c r="B57" s="37">
        <v>34</v>
      </c>
      <c r="C57" s="37">
        <v>6.86</v>
      </c>
      <c r="D57" s="37">
        <v>6.96</v>
      </c>
      <c r="E57" s="40" t="str">
        <f t="shared" si="0"/>
        <v/>
      </c>
      <c r="F57" s="41">
        <f t="shared" si="1"/>
        <v>6.8500000000000005</v>
      </c>
      <c r="G57" s="41">
        <f t="shared" si="2"/>
        <v>6.97</v>
      </c>
    </row>
    <row r="58" spans="1:7" ht="15.75" x14ac:dyDescent="0.2">
      <c r="A58" s="39">
        <v>40904</v>
      </c>
      <c r="B58" s="37">
        <v>34</v>
      </c>
      <c r="C58" s="37">
        <v>6.86</v>
      </c>
      <c r="D58" s="37">
        <v>6.96</v>
      </c>
      <c r="E58" s="40" t="str">
        <f t="shared" si="0"/>
        <v/>
      </c>
      <c r="F58" s="41">
        <f t="shared" si="1"/>
        <v>6.8500000000000005</v>
      </c>
      <c r="G58" s="41">
        <f t="shared" si="2"/>
        <v>6.97</v>
      </c>
    </row>
    <row r="59" spans="1:7" ht="15.75" x14ac:dyDescent="0.2">
      <c r="A59" s="39">
        <v>40905</v>
      </c>
      <c r="B59" s="37">
        <v>34</v>
      </c>
      <c r="C59" s="37">
        <v>6.86</v>
      </c>
      <c r="D59" s="37">
        <v>6.96</v>
      </c>
      <c r="E59" s="40" t="str">
        <f t="shared" si="0"/>
        <v/>
      </c>
      <c r="F59" s="41">
        <f t="shared" si="1"/>
        <v>6.8500000000000005</v>
      </c>
      <c r="G59" s="41">
        <f t="shared" si="2"/>
        <v>6.97</v>
      </c>
    </row>
    <row r="60" spans="1:7" ht="15.75" x14ac:dyDescent="0.2">
      <c r="A60" s="39">
        <v>40906</v>
      </c>
      <c r="B60" s="37">
        <v>34</v>
      </c>
      <c r="C60" s="37">
        <v>6.86</v>
      </c>
      <c r="D60" s="37">
        <v>6.96</v>
      </c>
      <c r="E60" s="40" t="str">
        <f t="shared" si="0"/>
        <v/>
      </c>
      <c r="F60" s="41">
        <f t="shared" si="1"/>
        <v>6.8500000000000005</v>
      </c>
      <c r="G60" s="41">
        <f t="shared" si="2"/>
        <v>6.97</v>
      </c>
    </row>
    <row r="61" spans="1:7" ht="15.75" x14ac:dyDescent="0.2">
      <c r="A61" s="39">
        <v>40907</v>
      </c>
      <c r="B61" s="37">
        <v>34</v>
      </c>
      <c r="C61" s="37">
        <v>6.86</v>
      </c>
      <c r="D61" s="37">
        <v>6.96</v>
      </c>
      <c r="E61" s="40" t="str">
        <f t="shared" si="0"/>
        <v/>
      </c>
      <c r="F61" s="41">
        <f t="shared" si="1"/>
        <v>6.8500000000000005</v>
      </c>
      <c r="G61" s="41">
        <f t="shared" si="2"/>
        <v>6.97</v>
      </c>
    </row>
    <row r="62" spans="1:7" ht="15.75" x14ac:dyDescent="0.2">
      <c r="A62" s="39">
        <v>40908</v>
      </c>
      <c r="B62" s="37">
        <v>34</v>
      </c>
      <c r="C62" s="37">
        <v>6.86</v>
      </c>
      <c r="D62" s="37">
        <v>6.96</v>
      </c>
      <c r="E62" s="40" t="str">
        <f t="shared" si="0"/>
        <v/>
      </c>
      <c r="F62" s="41">
        <f t="shared" si="1"/>
        <v>6.8500000000000005</v>
      </c>
      <c r="G62" s="41">
        <f t="shared" si="2"/>
        <v>6.97</v>
      </c>
    </row>
    <row r="63" spans="1:7" ht="15.75" x14ac:dyDescent="0.2">
      <c r="A63" s="39">
        <v>40909</v>
      </c>
      <c r="B63" s="37">
        <v>34</v>
      </c>
      <c r="C63" s="37">
        <v>6.86</v>
      </c>
      <c r="D63" s="37">
        <v>6.96</v>
      </c>
      <c r="E63" s="40" t="str">
        <f t="shared" si="0"/>
        <v/>
      </c>
      <c r="F63" s="41">
        <f t="shared" si="1"/>
        <v>6.8500000000000005</v>
      </c>
      <c r="G63" s="41">
        <f t="shared" si="2"/>
        <v>6.97</v>
      </c>
    </row>
    <row r="64" spans="1:7" ht="15.75" x14ac:dyDescent="0.2">
      <c r="A64" s="39">
        <v>40910</v>
      </c>
      <c r="B64" s="37">
        <v>34</v>
      </c>
      <c r="C64" s="37">
        <v>6.86</v>
      </c>
      <c r="D64" s="37">
        <v>6.96</v>
      </c>
      <c r="E64" s="40" t="str">
        <f t="shared" si="0"/>
        <v/>
      </c>
      <c r="F64" s="41">
        <f t="shared" si="1"/>
        <v>6.8500000000000005</v>
      </c>
      <c r="G64" s="41">
        <f t="shared" si="2"/>
        <v>6.97</v>
      </c>
    </row>
    <row r="65" spans="1:7" ht="15.75" x14ac:dyDescent="0.2">
      <c r="A65" s="39">
        <v>40911</v>
      </c>
      <c r="B65" s="37">
        <v>34</v>
      </c>
      <c r="C65" s="37">
        <v>6.86</v>
      </c>
      <c r="D65" s="37">
        <v>6.96</v>
      </c>
      <c r="E65" s="40" t="str">
        <f t="shared" si="0"/>
        <v/>
      </c>
      <c r="F65" s="41">
        <f t="shared" si="1"/>
        <v>6.8500000000000005</v>
      </c>
      <c r="G65" s="41">
        <f t="shared" si="2"/>
        <v>6.97</v>
      </c>
    </row>
    <row r="66" spans="1:7" ht="15.75" x14ac:dyDescent="0.2">
      <c r="A66" s="39">
        <v>40912</v>
      </c>
      <c r="B66" s="37">
        <v>34</v>
      </c>
      <c r="C66" s="37">
        <v>6.86</v>
      </c>
      <c r="D66" s="37">
        <v>6.96</v>
      </c>
      <c r="E66" s="40" t="str">
        <f t="shared" ref="E66:E129" si="3">IF(C65=C66,"",1)</f>
        <v/>
      </c>
      <c r="F66" s="41">
        <f t="shared" ref="F66:F129" si="4">+C66-0.01</f>
        <v>6.8500000000000005</v>
      </c>
      <c r="G66" s="41">
        <f t="shared" ref="G66:G129" si="5">D66+0.01</f>
        <v>6.97</v>
      </c>
    </row>
    <row r="67" spans="1:7" ht="15.75" x14ac:dyDescent="0.2">
      <c r="A67" s="39">
        <v>40913</v>
      </c>
      <c r="B67" s="37">
        <v>34</v>
      </c>
      <c r="C67" s="37">
        <v>6.86</v>
      </c>
      <c r="D67" s="37">
        <v>6.96</v>
      </c>
      <c r="E67" s="40" t="str">
        <f t="shared" si="3"/>
        <v/>
      </c>
      <c r="F67" s="41">
        <f t="shared" si="4"/>
        <v>6.8500000000000005</v>
      </c>
      <c r="G67" s="41">
        <f t="shared" si="5"/>
        <v>6.97</v>
      </c>
    </row>
    <row r="68" spans="1:7" ht="15.75" x14ac:dyDescent="0.2">
      <c r="A68" s="39">
        <v>40914</v>
      </c>
      <c r="B68" s="37">
        <v>34</v>
      </c>
      <c r="C68" s="37">
        <v>6.86</v>
      </c>
      <c r="D68" s="37">
        <v>6.96</v>
      </c>
      <c r="E68" s="40" t="str">
        <f t="shared" si="3"/>
        <v/>
      </c>
      <c r="F68" s="41">
        <f t="shared" si="4"/>
        <v>6.8500000000000005</v>
      </c>
      <c r="G68" s="41">
        <f t="shared" si="5"/>
        <v>6.97</v>
      </c>
    </row>
    <row r="69" spans="1:7" ht="15.75" x14ac:dyDescent="0.2">
      <c r="A69" s="39">
        <v>40915</v>
      </c>
      <c r="B69" s="37">
        <v>34</v>
      </c>
      <c r="C69" s="37">
        <v>6.86</v>
      </c>
      <c r="D69" s="37">
        <v>6.96</v>
      </c>
      <c r="E69" s="40" t="str">
        <f t="shared" si="3"/>
        <v/>
      </c>
      <c r="F69" s="41">
        <f t="shared" si="4"/>
        <v>6.8500000000000005</v>
      </c>
      <c r="G69" s="41">
        <f t="shared" si="5"/>
        <v>6.97</v>
      </c>
    </row>
    <row r="70" spans="1:7" ht="15.75" x14ac:dyDescent="0.2">
      <c r="A70" s="39">
        <v>40916</v>
      </c>
      <c r="B70" s="37">
        <v>34</v>
      </c>
      <c r="C70" s="37">
        <v>6.86</v>
      </c>
      <c r="D70" s="37">
        <v>6.96</v>
      </c>
      <c r="E70" s="40" t="str">
        <f t="shared" si="3"/>
        <v/>
      </c>
      <c r="F70" s="41">
        <f t="shared" si="4"/>
        <v>6.8500000000000005</v>
      </c>
      <c r="G70" s="41">
        <f t="shared" si="5"/>
        <v>6.97</v>
      </c>
    </row>
    <row r="71" spans="1:7" ht="15.75" x14ac:dyDescent="0.2">
      <c r="A71" s="39">
        <v>40917</v>
      </c>
      <c r="B71" s="37">
        <v>34</v>
      </c>
      <c r="C71" s="37">
        <v>6.86</v>
      </c>
      <c r="D71" s="37">
        <v>6.96</v>
      </c>
      <c r="E71" s="40" t="str">
        <f t="shared" si="3"/>
        <v/>
      </c>
      <c r="F71" s="41">
        <f t="shared" si="4"/>
        <v>6.8500000000000005</v>
      </c>
      <c r="G71" s="41">
        <f t="shared" si="5"/>
        <v>6.97</v>
      </c>
    </row>
    <row r="72" spans="1:7" ht="15.75" x14ac:dyDescent="0.2">
      <c r="A72" s="39">
        <v>40918</v>
      </c>
      <c r="B72" s="37">
        <v>34</v>
      </c>
      <c r="C72" s="37">
        <v>6.86</v>
      </c>
      <c r="D72" s="37">
        <v>6.96</v>
      </c>
      <c r="E72" s="40" t="str">
        <f t="shared" si="3"/>
        <v/>
      </c>
      <c r="F72" s="41">
        <f t="shared" si="4"/>
        <v>6.8500000000000005</v>
      </c>
      <c r="G72" s="41">
        <f t="shared" si="5"/>
        <v>6.97</v>
      </c>
    </row>
    <row r="73" spans="1:7" ht="15.75" x14ac:dyDescent="0.2">
      <c r="A73" s="39">
        <v>40919</v>
      </c>
      <c r="B73" s="37">
        <v>34</v>
      </c>
      <c r="C73" s="37">
        <v>6.86</v>
      </c>
      <c r="D73" s="37">
        <v>6.96</v>
      </c>
      <c r="E73" s="40" t="str">
        <f t="shared" si="3"/>
        <v/>
      </c>
      <c r="F73" s="41">
        <f t="shared" si="4"/>
        <v>6.8500000000000005</v>
      </c>
      <c r="G73" s="41">
        <f t="shared" si="5"/>
        <v>6.97</v>
      </c>
    </row>
    <row r="74" spans="1:7" ht="15.75" x14ac:dyDescent="0.2">
      <c r="A74" s="39">
        <v>40920</v>
      </c>
      <c r="B74" s="37">
        <v>34</v>
      </c>
      <c r="C74" s="37">
        <v>6.86</v>
      </c>
      <c r="D74" s="37">
        <v>6.96</v>
      </c>
      <c r="E74" s="40" t="str">
        <f t="shared" si="3"/>
        <v/>
      </c>
      <c r="F74" s="41">
        <f t="shared" si="4"/>
        <v>6.8500000000000005</v>
      </c>
      <c r="G74" s="41">
        <f t="shared" si="5"/>
        <v>6.97</v>
      </c>
    </row>
    <row r="75" spans="1:7" ht="15.75" x14ac:dyDescent="0.2">
      <c r="A75" s="39">
        <v>40921</v>
      </c>
      <c r="B75" s="37">
        <v>34</v>
      </c>
      <c r="C75" s="37">
        <v>6.86</v>
      </c>
      <c r="D75" s="37">
        <v>6.96</v>
      </c>
      <c r="E75" s="40" t="str">
        <f t="shared" si="3"/>
        <v/>
      </c>
      <c r="F75" s="41">
        <f t="shared" si="4"/>
        <v>6.8500000000000005</v>
      </c>
      <c r="G75" s="41">
        <f t="shared" si="5"/>
        <v>6.97</v>
      </c>
    </row>
    <row r="76" spans="1:7" ht="15.75" x14ac:dyDescent="0.2">
      <c r="A76" s="39">
        <v>40922</v>
      </c>
      <c r="B76" s="37">
        <v>34</v>
      </c>
      <c r="C76" s="37">
        <v>6.86</v>
      </c>
      <c r="D76" s="37">
        <v>6.96</v>
      </c>
      <c r="E76" s="40" t="str">
        <f t="shared" si="3"/>
        <v/>
      </c>
      <c r="F76" s="41">
        <f t="shared" si="4"/>
        <v>6.8500000000000005</v>
      </c>
      <c r="G76" s="41">
        <f t="shared" si="5"/>
        <v>6.97</v>
      </c>
    </row>
    <row r="77" spans="1:7" ht="15.75" x14ac:dyDescent="0.2">
      <c r="A77" s="39">
        <v>40923</v>
      </c>
      <c r="B77" s="37">
        <v>34</v>
      </c>
      <c r="C77" s="37">
        <v>6.86</v>
      </c>
      <c r="D77" s="37">
        <v>6.96</v>
      </c>
      <c r="E77" s="40" t="str">
        <f t="shared" si="3"/>
        <v/>
      </c>
      <c r="F77" s="41">
        <f t="shared" si="4"/>
        <v>6.8500000000000005</v>
      </c>
      <c r="G77" s="41">
        <f t="shared" si="5"/>
        <v>6.97</v>
      </c>
    </row>
    <row r="78" spans="1:7" ht="15.75" x14ac:dyDescent="0.2">
      <c r="A78" s="39">
        <v>40924</v>
      </c>
      <c r="B78" s="37">
        <v>34</v>
      </c>
      <c r="C78" s="37">
        <v>6.86</v>
      </c>
      <c r="D78" s="37">
        <v>6.96</v>
      </c>
      <c r="E78" s="40" t="str">
        <f t="shared" si="3"/>
        <v/>
      </c>
      <c r="F78" s="41">
        <f t="shared" si="4"/>
        <v>6.8500000000000005</v>
      </c>
      <c r="G78" s="41">
        <f t="shared" si="5"/>
        <v>6.97</v>
      </c>
    </row>
    <row r="79" spans="1:7" ht="15.75" x14ac:dyDescent="0.2">
      <c r="A79" s="39">
        <v>40925</v>
      </c>
      <c r="B79" s="37">
        <v>34</v>
      </c>
      <c r="C79" s="37">
        <v>6.86</v>
      </c>
      <c r="D79" s="37">
        <v>6.96</v>
      </c>
      <c r="E79" s="40" t="str">
        <f t="shared" si="3"/>
        <v/>
      </c>
      <c r="F79" s="41">
        <f t="shared" si="4"/>
        <v>6.8500000000000005</v>
      </c>
      <c r="G79" s="41">
        <f t="shared" si="5"/>
        <v>6.97</v>
      </c>
    </row>
    <row r="80" spans="1:7" ht="15.75" x14ac:dyDescent="0.2">
      <c r="A80" s="39">
        <v>40926</v>
      </c>
      <c r="B80" s="37">
        <v>34</v>
      </c>
      <c r="C80" s="37">
        <v>6.86</v>
      </c>
      <c r="D80" s="37">
        <v>6.96</v>
      </c>
      <c r="E80" s="40" t="str">
        <f t="shared" si="3"/>
        <v/>
      </c>
      <c r="F80" s="41">
        <f t="shared" si="4"/>
        <v>6.8500000000000005</v>
      </c>
      <c r="G80" s="41">
        <f t="shared" si="5"/>
        <v>6.97</v>
      </c>
    </row>
    <row r="81" spans="1:7" ht="15.75" x14ac:dyDescent="0.2">
      <c r="A81" s="39">
        <v>40927</v>
      </c>
      <c r="B81" s="37">
        <v>34</v>
      </c>
      <c r="C81" s="37">
        <v>6.86</v>
      </c>
      <c r="D81" s="37">
        <v>6.96</v>
      </c>
      <c r="E81" s="40" t="str">
        <f t="shared" si="3"/>
        <v/>
      </c>
      <c r="F81" s="41">
        <f t="shared" si="4"/>
        <v>6.8500000000000005</v>
      </c>
      <c r="G81" s="41">
        <f t="shared" si="5"/>
        <v>6.97</v>
      </c>
    </row>
    <row r="82" spans="1:7" ht="15.75" x14ac:dyDescent="0.2">
      <c r="A82" s="39">
        <v>40928</v>
      </c>
      <c r="B82" s="37">
        <v>34</v>
      </c>
      <c r="C82" s="37">
        <v>6.86</v>
      </c>
      <c r="D82" s="37">
        <v>6.96</v>
      </c>
      <c r="E82" s="40" t="str">
        <f t="shared" si="3"/>
        <v/>
      </c>
      <c r="F82" s="41">
        <f t="shared" si="4"/>
        <v>6.8500000000000005</v>
      </c>
      <c r="G82" s="41">
        <f t="shared" si="5"/>
        <v>6.97</v>
      </c>
    </row>
    <row r="83" spans="1:7" ht="15.75" x14ac:dyDescent="0.2">
      <c r="A83" s="39">
        <v>40929</v>
      </c>
      <c r="B83" s="37">
        <v>34</v>
      </c>
      <c r="C83" s="37">
        <v>6.86</v>
      </c>
      <c r="D83" s="37">
        <v>6.96</v>
      </c>
      <c r="E83" s="40" t="str">
        <f t="shared" si="3"/>
        <v/>
      </c>
      <c r="F83" s="41">
        <f t="shared" si="4"/>
        <v>6.8500000000000005</v>
      </c>
      <c r="G83" s="41">
        <f t="shared" si="5"/>
        <v>6.97</v>
      </c>
    </row>
    <row r="84" spans="1:7" ht="15.75" x14ac:dyDescent="0.2">
      <c r="A84" s="39">
        <v>40930</v>
      </c>
      <c r="B84" s="37">
        <v>34</v>
      </c>
      <c r="C84" s="37">
        <v>6.86</v>
      </c>
      <c r="D84" s="37">
        <v>6.96</v>
      </c>
      <c r="E84" s="40" t="str">
        <f t="shared" si="3"/>
        <v/>
      </c>
      <c r="F84" s="41">
        <f t="shared" si="4"/>
        <v>6.8500000000000005</v>
      </c>
      <c r="G84" s="41">
        <f t="shared" si="5"/>
        <v>6.97</v>
      </c>
    </row>
    <row r="85" spans="1:7" ht="15.75" x14ac:dyDescent="0.2">
      <c r="A85" s="39">
        <v>40931</v>
      </c>
      <c r="B85" s="37">
        <v>34</v>
      </c>
      <c r="C85" s="37">
        <v>6.86</v>
      </c>
      <c r="D85" s="37">
        <v>6.96</v>
      </c>
      <c r="E85" s="40" t="str">
        <f t="shared" si="3"/>
        <v/>
      </c>
      <c r="F85" s="41">
        <f t="shared" si="4"/>
        <v>6.8500000000000005</v>
      </c>
      <c r="G85" s="41">
        <f t="shared" si="5"/>
        <v>6.97</v>
      </c>
    </row>
    <row r="86" spans="1:7" ht="15.75" x14ac:dyDescent="0.2">
      <c r="A86" s="39">
        <v>40932</v>
      </c>
      <c r="B86" s="37">
        <v>34</v>
      </c>
      <c r="C86" s="37">
        <v>6.86</v>
      </c>
      <c r="D86" s="37">
        <v>6.96</v>
      </c>
      <c r="E86" s="40" t="str">
        <f t="shared" si="3"/>
        <v/>
      </c>
      <c r="F86" s="41">
        <f t="shared" si="4"/>
        <v>6.8500000000000005</v>
      </c>
      <c r="G86" s="41">
        <f t="shared" si="5"/>
        <v>6.97</v>
      </c>
    </row>
    <row r="87" spans="1:7" ht="15.75" x14ac:dyDescent="0.2">
      <c r="A87" s="39">
        <v>40933</v>
      </c>
      <c r="B87" s="37">
        <v>34</v>
      </c>
      <c r="C87" s="37">
        <v>6.86</v>
      </c>
      <c r="D87" s="37">
        <v>6.96</v>
      </c>
      <c r="E87" s="40" t="str">
        <f t="shared" si="3"/>
        <v/>
      </c>
      <c r="F87" s="41">
        <f t="shared" si="4"/>
        <v>6.8500000000000005</v>
      </c>
      <c r="G87" s="41">
        <f t="shared" si="5"/>
        <v>6.97</v>
      </c>
    </row>
    <row r="88" spans="1:7" ht="15.75" x14ac:dyDescent="0.2">
      <c r="A88" s="39">
        <v>40934</v>
      </c>
      <c r="B88" s="37">
        <v>34</v>
      </c>
      <c r="C88" s="37">
        <v>6.86</v>
      </c>
      <c r="D88" s="37">
        <v>6.96</v>
      </c>
      <c r="E88" s="40" t="str">
        <f t="shared" si="3"/>
        <v/>
      </c>
      <c r="F88" s="41">
        <f t="shared" si="4"/>
        <v>6.8500000000000005</v>
      </c>
      <c r="G88" s="41">
        <f t="shared" si="5"/>
        <v>6.97</v>
      </c>
    </row>
    <row r="89" spans="1:7" ht="15.75" x14ac:dyDescent="0.2">
      <c r="A89" s="39">
        <v>40935</v>
      </c>
      <c r="B89" s="37">
        <v>34</v>
      </c>
      <c r="C89" s="37">
        <v>6.86</v>
      </c>
      <c r="D89" s="37">
        <v>6.96</v>
      </c>
      <c r="E89" s="40" t="str">
        <f t="shared" si="3"/>
        <v/>
      </c>
      <c r="F89" s="41">
        <f t="shared" si="4"/>
        <v>6.8500000000000005</v>
      </c>
      <c r="G89" s="41">
        <f t="shared" si="5"/>
        <v>6.97</v>
      </c>
    </row>
    <row r="90" spans="1:7" ht="15.75" x14ac:dyDescent="0.2">
      <c r="A90" s="39">
        <v>40936</v>
      </c>
      <c r="B90" s="37">
        <v>34</v>
      </c>
      <c r="C90" s="37">
        <v>6.86</v>
      </c>
      <c r="D90" s="37">
        <v>6.96</v>
      </c>
      <c r="E90" s="40" t="str">
        <f t="shared" si="3"/>
        <v/>
      </c>
      <c r="F90" s="41">
        <f t="shared" si="4"/>
        <v>6.8500000000000005</v>
      </c>
      <c r="G90" s="41">
        <f t="shared" si="5"/>
        <v>6.97</v>
      </c>
    </row>
    <row r="91" spans="1:7" ht="15.75" x14ac:dyDescent="0.2">
      <c r="A91" s="39">
        <v>40937</v>
      </c>
      <c r="B91" s="37">
        <v>34</v>
      </c>
      <c r="C91" s="37">
        <v>6.86</v>
      </c>
      <c r="D91" s="37">
        <v>6.96</v>
      </c>
      <c r="E91" s="40" t="str">
        <f t="shared" si="3"/>
        <v/>
      </c>
      <c r="F91" s="41">
        <f t="shared" si="4"/>
        <v>6.8500000000000005</v>
      </c>
      <c r="G91" s="41">
        <f t="shared" si="5"/>
        <v>6.97</v>
      </c>
    </row>
    <row r="92" spans="1:7" ht="15.75" x14ac:dyDescent="0.2">
      <c r="A92" s="39">
        <v>40938</v>
      </c>
      <c r="B92" s="37">
        <v>34</v>
      </c>
      <c r="C92" s="37">
        <v>6.86</v>
      </c>
      <c r="D92" s="37">
        <v>6.96</v>
      </c>
      <c r="E92" s="40" t="str">
        <f t="shared" si="3"/>
        <v/>
      </c>
      <c r="F92" s="41">
        <f t="shared" si="4"/>
        <v>6.8500000000000005</v>
      </c>
      <c r="G92" s="41">
        <f t="shared" si="5"/>
        <v>6.97</v>
      </c>
    </row>
    <row r="93" spans="1:7" ht="15.75" x14ac:dyDescent="0.2">
      <c r="A93" s="39">
        <v>40939</v>
      </c>
      <c r="B93" s="37">
        <v>34</v>
      </c>
      <c r="C93" s="37">
        <v>6.86</v>
      </c>
      <c r="D93" s="37">
        <v>6.96</v>
      </c>
      <c r="E93" s="40" t="str">
        <f t="shared" si="3"/>
        <v/>
      </c>
      <c r="F93" s="41">
        <f t="shared" si="4"/>
        <v>6.8500000000000005</v>
      </c>
      <c r="G93" s="41">
        <f t="shared" si="5"/>
        <v>6.97</v>
      </c>
    </row>
    <row r="94" spans="1:7" ht="15.75" x14ac:dyDescent="0.2">
      <c r="A94" s="39">
        <v>40940</v>
      </c>
      <c r="B94" s="37">
        <v>34</v>
      </c>
      <c r="C94" s="37">
        <v>6.86</v>
      </c>
      <c r="D94" s="37">
        <v>6.96</v>
      </c>
      <c r="E94" s="40" t="str">
        <f t="shared" si="3"/>
        <v/>
      </c>
      <c r="F94" s="41">
        <f t="shared" si="4"/>
        <v>6.8500000000000005</v>
      </c>
      <c r="G94" s="41">
        <f t="shared" si="5"/>
        <v>6.97</v>
      </c>
    </row>
    <row r="95" spans="1:7" ht="15.75" x14ac:dyDescent="0.2">
      <c r="A95" s="39">
        <v>40941</v>
      </c>
      <c r="B95" s="37">
        <v>34</v>
      </c>
      <c r="C95" s="37">
        <v>6.86</v>
      </c>
      <c r="D95" s="37">
        <v>6.96</v>
      </c>
      <c r="E95" s="40" t="str">
        <f t="shared" si="3"/>
        <v/>
      </c>
      <c r="F95" s="41">
        <f t="shared" si="4"/>
        <v>6.8500000000000005</v>
      </c>
      <c r="G95" s="41">
        <f t="shared" si="5"/>
        <v>6.97</v>
      </c>
    </row>
    <row r="96" spans="1:7" ht="15.75" x14ac:dyDescent="0.2">
      <c r="A96" s="39">
        <v>40942</v>
      </c>
      <c r="B96" s="37">
        <v>34</v>
      </c>
      <c r="C96" s="37">
        <v>6.86</v>
      </c>
      <c r="D96" s="37">
        <v>6.96</v>
      </c>
      <c r="E96" s="40" t="str">
        <f t="shared" si="3"/>
        <v/>
      </c>
      <c r="F96" s="41">
        <f t="shared" si="4"/>
        <v>6.8500000000000005</v>
      </c>
      <c r="G96" s="41">
        <f t="shared" si="5"/>
        <v>6.97</v>
      </c>
    </row>
    <row r="97" spans="1:7" ht="15.75" x14ac:dyDescent="0.2">
      <c r="A97" s="39">
        <v>40943</v>
      </c>
      <c r="B97" s="37">
        <v>34</v>
      </c>
      <c r="C97" s="37">
        <v>6.86</v>
      </c>
      <c r="D97" s="37">
        <v>6.96</v>
      </c>
      <c r="E97" s="40" t="str">
        <f t="shared" si="3"/>
        <v/>
      </c>
      <c r="F97" s="41">
        <f t="shared" si="4"/>
        <v>6.8500000000000005</v>
      </c>
      <c r="G97" s="41">
        <f t="shared" si="5"/>
        <v>6.97</v>
      </c>
    </row>
    <row r="98" spans="1:7" ht="15.75" x14ac:dyDescent="0.2">
      <c r="A98" s="39">
        <v>40944</v>
      </c>
      <c r="B98" s="37">
        <v>34</v>
      </c>
      <c r="C98" s="37">
        <v>6.86</v>
      </c>
      <c r="D98" s="37">
        <v>6.96</v>
      </c>
      <c r="E98" s="40" t="str">
        <f t="shared" si="3"/>
        <v/>
      </c>
      <c r="F98" s="41">
        <f t="shared" si="4"/>
        <v>6.8500000000000005</v>
      </c>
      <c r="G98" s="41">
        <f t="shared" si="5"/>
        <v>6.97</v>
      </c>
    </row>
    <row r="99" spans="1:7" ht="15.75" x14ac:dyDescent="0.2">
      <c r="A99" s="39">
        <v>40945</v>
      </c>
      <c r="B99" s="37">
        <v>34</v>
      </c>
      <c r="C99" s="37">
        <v>6.86</v>
      </c>
      <c r="D99" s="37">
        <v>6.96</v>
      </c>
      <c r="E99" s="40" t="str">
        <f t="shared" si="3"/>
        <v/>
      </c>
      <c r="F99" s="41">
        <f t="shared" si="4"/>
        <v>6.8500000000000005</v>
      </c>
      <c r="G99" s="41">
        <f t="shared" si="5"/>
        <v>6.97</v>
      </c>
    </row>
    <row r="100" spans="1:7" ht="15.75" x14ac:dyDescent="0.2">
      <c r="A100" s="39">
        <v>40946</v>
      </c>
      <c r="B100" s="37">
        <v>34</v>
      </c>
      <c r="C100" s="37">
        <v>6.86</v>
      </c>
      <c r="D100" s="37">
        <v>6.96</v>
      </c>
      <c r="E100" s="40" t="str">
        <f t="shared" si="3"/>
        <v/>
      </c>
      <c r="F100" s="41">
        <f t="shared" si="4"/>
        <v>6.8500000000000005</v>
      </c>
      <c r="G100" s="41">
        <f t="shared" si="5"/>
        <v>6.97</v>
      </c>
    </row>
    <row r="101" spans="1:7" ht="15.75" x14ac:dyDescent="0.2">
      <c r="A101" s="39">
        <v>40947</v>
      </c>
      <c r="B101" s="37">
        <v>34</v>
      </c>
      <c r="C101" s="37">
        <v>6.86</v>
      </c>
      <c r="D101" s="37">
        <v>6.96</v>
      </c>
      <c r="E101" s="40" t="str">
        <f t="shared" si="3"/>
        <v/>
      </c>
      <c r="F101" s="41">
        <f t="shared" si="4"/>
        <v>6.8500000000000005</v>
      </c>
      <c r="G101" s="41">
        <f t="shared" si="5"/>
        <v>6.97</v>
      </c>
    </row>
    <row r="102" spans="1:7" ht="15.75" x14ac:dyDescent="0.2">
      <c r="A102" s="39">
        <v>40948</v>
      </c>
      <c r="B102" s="37">
        <v>34</v>
      </c>
      <c r="C102" s="37">
        <v>6.86</v>
      </c>
      <c r="D102" s="37">
        <v>6.96</v>
      </c>
      <c r="E102" s="40" t="str">
        <f t="shared" si="3"/>
        <v/>
      </c>
      <c r="F102" s="41">
        <f t="shared" si="4"/>
        <v>6.8500000000000005</v>
      </c>
      <c r="G102" s="41">
        <f t="shared" si="5"/>
        <v>6.97</v>
      </c>
    </row>
    <row r="103" spans="1:7" ht="15.75" x14ac:dyDescent="0.2">
      <c r="A103" s="39">
        <v>40949</v>
      </c>
      <c r="B103" s="37">
        <v>34</v>
      </c>
      <c r="C103" s="37">
        <v>6.86</v>
      </c>
      <c r="D103" s="37">
        <v>6.96</v>
      </c>
      <c r="E103" s="40" t="str">
        <f t="shared" si="3"/>
        <v/>
      </c>
      <c r="F103" s="41">
        <f t="shared" si="4"/>
        <v>6.8500000000000005</v>
      </c>
      <c r="G103" s="41">
        <f t="shared" si="5"/>
        <v>6.97</v>
      </c>
    </row>
    <row r="104" spans="1:7" ht="15.75" x14ac:dyDescent="0.2">
      <c r="A104" s="39">
        <v>40950</v>
      </c>
      <c r="B104" s="37">
        <v>34</v>
      </c>
      <c r="C104" s="37">
        <v>6.86</v>
      </c>
      <c r="D104" s="37">
        <v>6.96</v>
      </c>
      <c r="E104" s="40" t="str">
        <f t="shared" si="3"/>
        <v/>
      </c>
      <c r="F104" s="41">
        <f t="shared" si="4"/>
        <v>6.8500000000000005</v>
      </c>
      <c r="G104" s="41">
        <f t="shared" si="5"/>
        <v>6.97</v>
      </c>
    </row>
    <row r="105" spans="1:7" ht="15.75" x14ac:dyDescent="0.2">
      <c r="A105" s="39">
        <v>40951</v>
      </c>
      <c r="B105" s="37">
        <v>34</v>
      </c>
      <c r="C105" s="37">
        <v>6.86</v>
      </c>
      <c r="D105" s="37">
        <v>6.96</v>
      </c>
      <c r="E105" s="40" t="str">
        <f t="shared" si="3"/>
        <v/>
      </c>
      <c r="F105" s="41">
        <f t="shared" si="4"/>
        <v>6.8500000000000005</v>
      </c>
      <c r="G105" s="41">
        <f t="shared" si="5"/>
        <v>6.97</v>
      </c>
    </row>
    <row r="106" spans="1:7" ht="15.75" x14ac:dyDescent="0.2">
      <c r="A106" s="39">
        <v>40952</v>
      </c>
      <c r="B106" s="37">
        <v>34</v>
      </c>
      <c r="C106" s="37">
        <v>6.86</v>
      </c>
      <c r="D106" s="37">
        <v>6.96</v>
      </c>
      <c r="E106" s="40" t="str">
        <f t="shared" si="3"/>
        <v/>
      </c>
      <c r="F106" s="41">
        <f t="shared" si="4"/>
        <v>6.8500000000000005</v>
      </c>
      <c r="G106" s="41">
        <f t="shared" si="5"/>
        <v>6.97</v>
      </c>
    </row>
    <row r="107" spans="1:7" ht="15.75" x14ac:dyDescent="0.2">
      <c r="A107" s="39">
        <v>40953</v>
      </c>
      <c r="B107" s="37">
        <v>34</v>
      </c>
      <c r="C107" s="37">
        <v>6.86</v>
      </c>
      <c r="D107" s="37">
        <v>6.96</v>
      </c>
      <c r="E107" s="40" t="str">
        <f t="shared" si="3"/>
        <v/>
      </c>
      <c r="F107" s="41">
        <f t="shared" si="4"/>
        <v>6.8500000000000005</v>
      </c>
      <c r="G107" s="41">
        <f t="shared" si="5"/>
        <v>6.97</v>
      </c>
    </row>
    <row r="108" spans="1:7" ht="15.75" x14ac:dyDescent="0.2">
      <c r="A108" s="39">
        <v>40954</v>
      </c>
      <c r="B108" s="37">
        <v>34</v>
      </c>
      <c r="C108" s="37">
        <v>6.86</v>
      </c>
      <c r="D108" s="37">
        <v>6.96</v>
      </c>
      <c r="E108" s="40" t="str">
        <f t="shared" si="3"/>
        <v/>
      </c>
      <c r="F108" s="41">
        <f t="shared" si="4"/>
        <v>6.8500000000000005</v>
      </c>
      <c r="G108" s="41">
        <f t="shared" si="5"/>
        <v>6.97</v>
      </c>
    </row>
    <row r="109" spans="1:7" ht="15.75" x14ac:dyDescent="0.2">
      <c r="A109" s="39">
        <v>40955</v>
      </c>
      <c r="B109" s="37">
        <v>34</v>
      </c>
      <c r="C109" s="37">
        <v>6.86</v>
      </c>
      <c r="D109" s="37">
        <v>6.96</v>
      </c>
      <c r="E109" s="40" t="str">
        <f t="shared" si="3"/>
        <v/>
      </c>
      <c r="F109" s="41">
        <f t="shared" si="4"/>
        <v>6.8500000000000005</v>
      </c>
      <c r="G109" s="41">
        <f t="shared" si="5"/>
        <v>6.97</v>
      </c>
    </row>
    <row r="110" spans="1:7" ht="15.75" x14ac:dyDescent="0.2">
      <c r="A110" s="39">
        <v>40956</v>
      </c>
      <c r="B110" s="37">
        <v>34</v>
      </c>
      <c r="C110" s="37">
        <v>6.86</v>
      </c>
      <c r="D110" s="37">
        <v>6.96</v>
      </c>
      <c r="E110" s="40" t="str">
        <f t="shared" si="3"/>
        <v/>
      </c>
      <c r="F110" s="41">
        <f t="shared" si="4"/>
        <v>6.8500000000000005</v>
      </c>
      <c r="G110" s="41">
        <f t="shared" si="5"/>
        <v>6.97</v>
      </c>
    </row>
    <row r="111" spans="1:7" ht="15.75" x14ac:dyDescent="0.2">
      <c r="A111" s="39">
        <v>40957</v>
      </c>
      <c r="B111" s="37">
        <v>34</v>
      </c>
      <c r="C111" s="37">
        <v>6.86</v>
      </c>
      <c r="D111" s="37">
        <v>6.96</v>
      </c>
      <c r="E111" s="40" t="str">
        <f t="shared" si="3"/>
        <v/>
      </c>
      <c r="F111" s="41">
        <f t="shared" si="4"/>
        <v>6.8500000000000005</v>
      </c>
      <c r="G111" s="41">
        <f t="shared" si="5"/>
        <v>6.97</v>
      </c>
    </row>
    <row r="112" spans="1:7" ht="15.75" x14ac:dyDescent="0.2">
      <c r="A112" s="39">
        <v>40958</v>
      </c>
      <c r="B112" s="37">
        <v>34</v>
      </c>
      <c r="C112" s="37">
        <v>6.86</v>
      </c>
      <c r="D112" s="37">
        <v>6.96</v>
      </c>
      <c r="E112" s="40" t="str">
        <f t="shared" si="3"/>
        <v/>
      </c>
      <c r="F112" s="41">
        <f t="shared" si="4"/>
        <v>6.8500000000000005</v>
      </c>
      <c r="G112" s="41">
        <f t="shared" si="5"/>
        <v>6.97</v>
      </c>
    </row>
    <row r="113" spans="1:7" ht="15.75" x14ac:dyDescent="0.2">
      <c r="A113" s="39">
        <v>40959</v>
      </c>
      <c r="B113" s="37">
        <v>34</v>
      </c>
      <c r="C113" s="37">
        <v>6.86</v>
      </c>
      <c r="D113" s="37">
        <v>6.96</v>
      </c>
      <c r="E113" s="40" t="str">
        <f t="shared" si="3"/>
        <v/>
      </c>
      <c r="F113" s="41">
        <f t="shared" si="4"/>
        <v>6.8500000000000005</v>
      </c>
      <c r="G113" s="41">
        <f t="shared" si="5"/>
        <v>6.97</v>
      </c>
    </row>
    <row r="114" spans="1:7" ht="15.75" x14ac:dyDescent="0.2">
      <c r="A114" s="39">
        <v>40960</v>
      </c>
      <c r="B114" s="37">
        <v>34</v>
      </c>
      <c r="C114" s="37">
        <v>6.86</v>
      </c>
      <c r="D114" s="37">
        <v>6.96</v>
      </c>
      <c r="E114" s="40" t="str">
        <f t="shared" si="3"/>
        <v/>
      </c>
      <c r="F114" s="41">
        <f t="shared" si="4"/>
        <v>6.8500000000000005</v>
      </c>
      <c r="G114" s="41">
        <f t="shared" si="5"/>
        <v>6.97</v>
      </c>
    </row>
    <row r="115" spans="1:7" ht="15.75" x14ac:dyDescent="0.2">
      <c r="A115" s="39">
        <v>40961</v>
      </c>
      <c r="B115" s="37">
        <v>34</v>
      </c>
      <c r="C115" s="37">
        <v>6.86</v>
      </c>
      <c r="D115" s="37">
        <v>6.96</v>
      </c>
      <c r="E115" s="40" t="str">
        <f t="shared" si="3"/>
        <v/>
      </c>
      <c r="F115" s="41">
        <f t="shared" si="4"/>
        <v>6.8500000000000005</v>
      </c>
      <c r="G115" s="41">
        <f t="shared" si="5"/>
        <v>6.97</v>
      </c>
    </row>
    <row r="116" spans="1:7" ht="15.75" x14ac:dyDescent="0.2">
      <c r="A116" s="39">
        <v>40962</v>
      </c>
      <c r="B116" s="37">
        <v>34</v>
      </c>
      <c r="C116" s="37">
        <v>6.86</v>
      </c>
      <c r="D116" s="37">
        <v>6.96</v>
      </c>
      <c r="E116" s="40" t="str">
        <f t="shared" si="3"/>
        <v/>
      </c>
      <c r="F116" s="41">
        <f t="shared" si="4"/>
        <v>6.8500000000000005</v>
      </c>
      <c r="G116" s="41">
        <f t="shared" si="5"/>
        <v>6.97</v>
      </c>
    </row>
    <row r="117" spans="1:7" ht="15.75" x14ac:dyDescent="0.2">
      <c r="A117" s="39">
        <v>40963</v>
      </c>
      <c r="B117" s="37">
        <v>34</v>
      </c>
      <c r="C117" s="37">
        <v>6.86</v>
      </c>
      <c r="D117" s="37">
        <v>6.96</v>
      </c>
      <c r="E117" s="40" t="str">
        <f t="shared" si="3"/>
        <v/>
      </c>
      <c r="F117" s="41">
        <f t="shared" si="4"/>
        <v>6.8500000000000005</v>
      </c>
      <c r="G117" s="41">
        <f t="shared" si="5"/>
        <v>6.97</v>
      </c>
    </row>
    <row r="118" spans="1:7" ht="15.75" x14ac:dyDescent="0.2">
      <c r="A118" s="39">
        <v>40964</v>
      </c>
      <c r="B118" s="37">
        <v>34</v>
      </c>
      <c r="C118" s="37">
        <v>6.86</v>
      </c>
      <c r="D118" s="37">
        <v>6.96</v>
      </c>
      <c r="E118" s="40" t="str">
        <f t="shared" si="3"/>
        <v/>
      </c>
      <c r="F118" s="41">
        <f t="shared" si="4"/>
        <v>6.8500000000000005</v>
      </c>
      <c r="G118" s="41">
        <f t="shared" si="5"/>
        <v>6.97</v>
      </c>
    </row>
    <row r="119" spans="1:7" ht="15.75" x14ac:dyDescent="0.2">
      <c r="A119" s="39">
        <v>40965</v>
      </c>
      <c r="B119" s="37">
        <v>34</v>
      </c>
      <c r="C119" s="37">
        <v>6.86</v>
      </c>
      <c r="D119" s="37">
        <v>6.96</v>
      </c>
      <c r="E119" s="40" t="str">
        <f t="shared" si="3"/>
        <v/>
      </c>
      <c r="F119" s="41">
        <f t="shared" si="4"/>
        <v>6.8500000000000005</v>
      </c>
      <c r="G119" s="41">
        <f t="shared" si="5"/>
        <v>6.97</v>
      </c>
    </row>
    <row r="120" spans="1:7" ht="15.75" x14ac:dyDescent="0.2">
      <c r="A120" s="39">
        <v>40966</v>
      </c>
      <c r="B120" s="37">
        <v>34</v>
      </c>
      <c r="C120" s="37">
        <v>6.86</v>
      </c>
      <c r="D120" s="37">
        <v>6.96</v>
      </c>
      <c r="E120" s="40" t="str">
        <f t="shared" si="3"/>
        <v/>
      </c>
      <c r="F120" s="41">
        <f t="shared" si="4"/>
        <v>6.8500000000000005</v>
      </c>
      <c r="G120" s="41">
        <f t="shared" si="5"/>
        <v>6.97</v>
      </c>
    </row>
    <row r="121" spans="1:7" ht="15.75" x14ac:dyDescent="0.2">
      <c r="A121" s="39">
        <v>40967</v>
      </c>
      <c r="B121" s="37">
        <v>34</v>
      </c>
      <c r="C121" s="37">
        <v>6.86</v>
      </c>
      <c r="D121" s="37">
        <v>6.96</v>
      </c>
      <c r="E121" s="40" t="str">
        <f t="shared" si="3"/>
        <v/>
      </c>
      <c r="F121" s="41">
        <f t="shared" si="4"/>
        <v>6.8500000000000005</v>
      </c>
      <c r="G121" s="41">
        <f t="shared" si="5"/>
        <v>6.97</v>
      </c>
    </row>
    <row r="122" spans="1:7" ht="15.75" x14ac:dyDescent="0.2">
      <c r="A122" s="39">
        <v>40968</v>
      </c>
      <c r="B122" s="37">
        <v>34</v>
      </c>
      <c r="C122" s="37">
        <v>6.86</v>
      </c>
      <c r="D122" s="37">
        <v>6.96</v>
      </c>
      <c r="E122" s="40" t="str">
        <f t="shared" si="3"/>
        <v/>
      </c>
      <c r="F122" s="41">
        <f t="shared" si="4"/>
        <v>6.8500000000000005</v>
      </c>
      <c r="G122" s="41">
        <f t="shared" si="5"/>
        <v>6.97</v>
      </c>
    </row>
    <row r="123" spans="1:7" ht="15.75" x14ac:dyDescent="0.2">
      <c r="A123" s="39">
        <v>40969</v>
      </c>
      <c r="B123" s="37">
        <v>34</v>
      </c>
      <c r="C123" s="37">
        <v>6.86</v>
      </c>
      <c r="D123" s="37">
        <v>6.96</v>
      </c>
      <c r="E123" s="40" t="str">
        <f t="shared" si="3"/>
        <v/>
      </c>
      <c r="F123" s="41">
        <f t="shared" si="4"/>
        <v>6.8500000000000005</v>
      </c>
      <c r="G123" s="41">
        <f t="shared" si="5"/>
        <v>6.97</v>
      </c>
    </row>
    <row r="124" spans="1:7" ht="15.75" x14ac:dyDescent="0.2">
      <c r="A124" s="39">
        <v>40970</v>
      </c>
      <c r="B124" s="37">
        <v>34</v>
      </c>
      <c r="C124" s="37">
        <v>6.86</v>
      </c>
      <c r="D124" s="37">
        <v>6.96</v>
      </c>
      <c r="E124" s="40" t="str">
        <f t="shared" si="3"/>
        <v/>
      </c>
      <c r="F124" s="41">
        <f t="shared" si="4"/>
        <v>6.8500000000000005</v>
      </c>
      <c r="G124" s="41">
        <f t="shared" si="5"/>
        <v>6.97</v>
      </c>
    </row>
    <row r="125" spans="1:7" ht="15.75" x14ac:dyDescent="0.2">
      <c r="A125" s="39">
        <v>40971</v>
      </c>
      <c r="B125" s="37">
        <v>34</v>
      </c>
      <c r="C125" s="37">
        <v>6.86</v>
      </c>
      <c r="D125" s="37">
        <v>6.96</v>
      </c>
      <c r="E125" s="40" t="str">
        <f t="shared" si="3"/>
        <v/>
      </c>
      <c r="F125" s="41">
        <f t="shared" si="4"/>
        <v>6.8500000000000005</v>
      </c>
      <c r="G125" s="41">
        <f t="shared" si="5"/>
        <v>6.97</v>
      </c>
    </row>
    <row r="126" spans="1:7" ht="15.75" x14ac:dyDescent="0.2">
      <c r="A126" s="39">
        <v>40972</v>
      </c>
      <c r="B126" s="37">
        <v>34</v>
      </c>
      <c r="C126" s="37">
        <v>6.86</v>
      </c>
      <c r="D126" s="37">
        <v>6.96</v>
      </c>
      <c r="E126" s="40" t="str">
        <f t="shared" si="3"/>
        <v/>
      </c>
      <c r="F126" s="41">
        <f t="shared" si="4"/>
        <v>6.8500000000000005</v>
      </c>
      <c r="G126" s="41">
        <f t="shared" si="5"/>
        <v>6.97</v>
      </c>
    </row>
    <row r="127" spans="1:7" ht="15.75" x14ac:dyDescent="0.2">
      <c r="A127" s="39">
        <v>40973</v>
      </c>
      <c r="B127" s="37">
        <v>34</v>
      </c>
      <c r="C127" s="37">
        <v>6.86</v>
      </c>
      <c r="D127" s="37">
        <v>6.96</v>
      </c>
      <c r="E127" s="40" t="str">
        <f t="shared" si="3"/>
        <v/>
      </c>
      <c r="F127" s="41">
        <f t="shared" si="4"/>
        <v>6.8500000000000005</v>
      </c>
      <c r="G127" s="41">
        <f t="shared" si="5"/>
        <v>6.97</v>
      </c>
    </row>
    <row r="128" spans="1:7" ht="15.75" x14ac:dyDescent="0.2">
      <c r="A128" s="39">
        <v>40974</v>
      </c>
      <c r="B128" s="37">
        <v>34</v>
      </c>
      <c r="C128" s="37">
        <v>6.86</v>
      </c>
      <c r="D128" s="37">
        <v>6.96</v>
      </c>
      <c r="E128" s="40" t="str">
        <f t="shared" si="3"/>
        <v/>
      </c>
      <c r="F128" s="41">
        <f t="shared" si="4"/>
        <v>6.8500000000000005</v>
      </c>
      <c r="G128" s="41">
        <f t="shared" si="5"/>
        <v>6.97</v>
      </c>
    </row>
    <row r="129" spans="1:7" ht="15.75" x14ac:dyDescent="0.2">
      <c r="A129" s="39">
        <v>40975</v>
      </c>
      <c r="B129" s="37">
        <v>34</v>
      </c>
      <c r="C129" s="37">
        <v>6.86</v>
      </c>
      <c r="D129" s="37">
        <v>6.96</v>
      </c>
      <c r="E129" s="40" t="str">
        <f t="shared" si="3"/>
        <v/>
      </c>
      <c r="F129" s="41">
        <f t="shared" si="4"/>
        <v>6.8500000000000005</v>
      </c>
      <c r="G129" s="41">
        <f t="shared" si="5"/>
        <v>6.97</v>
      </c>
    </row>
    <row r="130" spans="1:7" ht="15.75" x14ac:dyDescent="0.2">
      <c r="A130" s="39">
        <v>40976</v>
      </c>
      <c r="B130" s="37">
        <v>34</v>
      </c>
      <c r="C130" s="37">
        <v>6.86</v>
      </c>
      <c r="D130" s="37">
        <v>6.96</v>
      </c>
      <c r="E130" s="40" t="str">
        <f t="shared" ref="E130:E193" si="6">IF(C129=C130,"",1)</f>
        <v/>
      </c>
      <c r="F130" s="41">
        <f t="shared" ref="F130:F193" si="7">+C130-0.01</f>
        <v>6.8500000000000005</v>
      </c>
      <c r="G130" s="41">
        <f t="shared" ref="G130:G193" si="8">D130+0.01</f>
        <v>6.97</v>
      </c>
    </row>
    <row r="131" spans="1:7" ht="15.75" x14ac:dyDescent="0.2">
      <c r="A131" s="39">
        <v>40977</v>
      </c>
      <c r="B131" s="37">
        <v>34</v>
      </c>
      <c r="C131" s="37">
        <v>6.86</v>
      </c>
      <c r="D131" s="37">
        <v>6.96</v>
      </c>
      <c r="E131" s="40" t="str">
        <f t="shared" si="6"/>
        <v/>
      </c>
      <c r="F131" s="41">
        <f t="shared" si="7"/>
        <v>6.8500000000000005</v>
      </c>
      <c r="G131" s="41">
        <f t="shared" si="8"/>
        <v>6.97</v>
      </c>
    </row>
    <row r="132" spans="1:7" ht="15.75" x14ac:dyDescent="0.2">
      <c r="A132" s="39">
        <v>40978</v>
      </c>
      <c r="B132" s="37">
        <v>34</v>
      </c>
      <c r="C132" s="37">
        <v>6.86</v>
      </c>
      <c r="D132" s="37">
        <v>6.96</v>
      </c>
      <c r="E132" s="40" t="str">
        <f t="shared" si="6"/>
        <v/>
      </c>
      <c r="F132" s="41">
        <f t="shared" si="7"/>
        <v>6.8500000000000005</v>
      </c>
      <c r="G132" s="41">
        <f t="shared" si="8"/>
        <v>6.97</v>
      </c>
    </row>
    <row r="133" spans="1:7" ht="15.75" x14ac:dyDescent="0.2">
      <c r="A133" s="39">
        <v>40979</v>
      </c>
      <c r="B133" s="37">
        <v>34</v>
      </c>
      <c r="C133" s="37">
        <v>6.86</v>
      </c>
      <c r="D133" s="37">
        <v>6.96</v>
      </c>
      <c r="E133" s="40" t="str">
        <f t="shared" si="6"/>
        <v/>
      </c>
      <c r="F133" s="41">
        <f t="shared" si="7"/>
        <v>6.8500000000000005</v>
      </c>
      <c r="G133" s="41">
        <f t="shared" si="8"/>
        <v>6.97</v>
      </c>
    </row>
    <row r="134" spans="1:7" ht="15.75" x14ac:dyDescent="0.2">
      <c r="A134" s="39">
        <v>40980</v>
      </c>
      <c r="B134" s="37">
        <v>34</v>
      </c>
      <c r="C134" s="37">
        <v>6.86</v>
      </c>
      <c r="D134" s="37">
        <v>6.96</v>
      </c>
      <c r="E134" s="40" t="str">
        <f t="shared" si="6"/>
        <v/>
      </c>
      <c r="F134" s="41">
        <f t="shared" si="7"/>
        <v>6.8500000000000005</v>
      </c>
      <c r="G134" s="41">
        <f t="shared" si="8"/>
        <v>6.97</v>
      </c>
    </row>
    <row r="135" spans="1:7" ht="15.75" x14ac:dyDescent="0.2">
      <c r="A135" s="39">
        <v>40981</v>
      </c>
      <c r="B135" s="37">
        <v>34</v>
      </c>
      <c r="C135" s="37">
        <v>6.86</v>
      </c>
      <c r="D135" s="37">
        <v>6.96</v>
      </c>
      <c r="E135" s="40" t="str">
        <f t="shared" si="6"/>
        <v/>
      </c>
      <c r="F135" s="41">
        <f t="shared" si="7"/>
        <v>6.8500000000000005</v>
      </c>
      <c r="G135" s="41">
        <f t="shared" si="8"/>
        <v>6.97</v>
      </c>
    </row>
    <row r="136" spans="1:7" ht="15.75" x14ac:dyDescent="0.2">
      <c r="A136" s="39">
        <v>40982</v>
      </c>
      <c r="B136" s="37">
        <v>34</v>
      </c>
      <c r="C136" s="37">
        <v>6.86</v>
      </c>
      <c r="D136" s="37">
        <v>6.96</v>
      </c>
      <c r="E136" s="40" t="str">
        <f t="shared" si="6"/>
        <v/>
      </c>
      <c r="F136" s="41">
        <f t="shared" si="7"/>
        <v>6.8500000000000005</v>
      </c>
      <c r="G136" s="41">
        <f t="shared" si="8"/>
        <v>6.97</v>
      </c>
    </row>
    <row r="137" spans="1:7" ht="15.75" x14ac:dyDescent="0.2">
      <c r="A137" s="39">
        <v>40983</v>
      </c>
      <c r="B137" s="37">
        <v>34</v>
      </c>
      <c r="C137" s="37">
        <v>6.86</v>
      </c>
      <c r="D137" s="37">
        <v>6.96</v>
      </c>
      <c r="E137" s="40" t="str">
        <f t="shared" si="6"/>
        <v/>
      </c>
      <c r="F137" s="41">
        <f t="shared" si="7"/>
        <v>6.8500000000000005</v>
      </c>
      <c r="G137" s="41">
        <f t="shared" si="8"/>
        <v>6.97</v>
      </c>
    </row>
    <row r="138" spans="1:7" ht="15.75" x14ac:dyDescent="0.2">
      <c r="A138" s="39">
        <v>40984</v>
      </c>
      <c r="B138" s="37">
        <v>34</v>
      </c>
      <c r="C138" s="37">
        <v>6.86</v>
      </c>
      <c r="D138" s="37">
        <v>6.96</v>
      </c>
      <c r="E138" s="40" t="str">
        <f t="shared" si="6"/>
        <v/>
      </c>
      <c r="F138" s="41">
        <f t="shared" si="7"/>
        <v>6.8500000000000005</v>
      </c>
      <c r="G138" s="41">
        <f t="shared" si="8"/>
        <v>6.97</v>
      </c>
    </row>
    <row r="139" spans="1:7" ht="15.75" x14ac:dyDescent="0.2">
      <c r="A139" s="39">
        <v>40985</v>
      </c>
      <c r="B139" s="37">
        <v>34</v>
      </c>
      <c r="C139" s="37">
        <v>6.86</v>
      </c>
      <c r="D139" s="37">
        <v>6.96</v>
      </c>
      <c r="E139" s="40" t="str">
        <f t="shared" si="6"/>
        <v/>
      </c>
      <c r="F139" s="41">
        <f t="shared" si="7"/>
        <v>6.8500000000000005</v>
      </c>
      <c r="G139" s="41">
        <f t="shared" si="8"/>
        <v>6.97</v>
      </c>
    </row>
    <row r="140" spans="1:7" ht="15.75" x14ac:dyDescent="0.2">
      <c r="A140" s="39">
        <v>40986</v>
      </c>
      <c r="B140" s="37">
        <v>34</v>
      </c>
      <c r="C140" s="37">
        <v>6.86</v>
      </c>
      <c r="D140" s="37">
        <v>6.96</v>
      </c>
      <c r="E140" s="40" t="str">
        <f t="shared" si="6"/>
        <v/>
      </c>
      <c r="F140" s="41">
        <f t="shared" si="7"/>
        <v>6.8500000000000005</v>
      </c>
      <c r="G140" s="41">
        <f t="shared" si="8"/>
        <v>6.97</v>
      </c>
    </row>
    <row r="141" spans="1:7" ht="15.75" x14ac:dyDescent="0.2">
      <c r="A141" s="39">
        <v>40987</v>
      </c>
      <c r="B141" s="37">
        <v>34</v>
      </c>
      <c r="C141" s="37">
        <v>6.86</v>
      </c>
      <c r="D141" s="37">
        <v>6.96</v>
      </c>
      <c r="E141" s="40" t="str">
        <f t="shared" si="6"/>
        <v/>
      </c>
      <c r="F141" s="41">
        <f t="shared" si="7"/>
        <v>6.8500000000000005</v>
      </c>
      <c r="G141" s="41">
        <f t="shared" si="8"/>
        <v>6.97</v>
      </c>
    </row>
    <row r="142" spans="1:7" ht="15.75" x14ac:dyDescent="0.2">
      <c r="A142" s="39">
        <v>40988</v>
      </c>
      <c r="B142" s="37">
        <v>34</v>
      </c>
      <c r="C142" s="37">
        <v>6.86</v>
      </c>
      <c r="D142" s="37">
        <v>6.96</v>
      </c>
      <c r="E142" s="40" t="str">
        <f t="shared" si="6"/>
        <v/>
      </c>
      <c r="F142" s="41">
        <f t="shared" si="7"/>
        <v>6.8500000000000005</v>
      </c>
      <c r="G142" s="41">
        <f t="shared" si="8"/>
        <v>6.97</v>
      </c>
    </row>
    <row r="143" spans="1:7" ht="15.75" x14ac:dyDescent="0.2">
      <c r="A143" s="39">
        <v>40989</v>
      </c>
      <c r="B143" s="37">
        <v>34</v>
      </c>
      <c r="C143" s="37">
        <v>6.86</v>
      </c>
      <c r="D143" s="37">
        <v>6.96</v>
      </c>
      <c r="E143" s="40" t="str">
        <f t="shared" si="6"/>
        <v/>
      </c>
      <c r="F143" s="41">
        <f t="shared" si="7"/>
        <v>6.8500000000000005</v>
      </c>
      <c r="G143" s="41">
        <f t="shared" si="8"/>
        <v>6.97</v>
      </c>
    </row>
    <row r="144" spans="1:7" ht="15.75" x14ac:dyDescent="0.2">
      <c r="A144" s="39">
        <v>40990</v>
      </c>
      <c r="B144" s="37">
        <v>34</v>
      </c>
      <c r="C144" s="37">
        <v>6.86</v>
      </c>
      <c r="D144" s="37">
        <v>6.96</v>
      </c>
      <c r="E144" s="40" t="str">
        <f t="shared" si="6"/>
        <v/>
      </c>
      <c r="F144" s="41">
        <f t="shared" si="7"/>
        <v>6.8500000000000005</v>
      </c>
      <c r="G144" s="41">
        <f t="shared" si="8"/>
        <v>6.97</v>
      </c>
    </row>
    <row r="145" spans="1:7" ht="15.75" x14ac:dyDescent="0.2">
      <c r="A145" s="39">
        <v>40991</v>
      </c>
      <c r="B145" s="37">
        <v>34</v>
      </c>
      <c r="C145" s="37">
        <v>6.86</v>
      </c>
      <c r="D145" s="37">
        <v>6.96</v>
      </c>
      <c r="E145" s="40" t="str">
        <f t="shared" si="6"/>
        <v/>
      </c>
      <c r="F145" s="41">
        <f t="shared" si="7"/>
        <v>6.8500000000000005</v>
      </c>
      <c r="G145" s="41">
        <f t="shared" si="8"/>
        <v>6.97</v>
      </c>
    </row>
    <row r="146" spans="1:7" ht="15.75" x14ac:dyDescent="0.2">
      <c r="A146" s="39">
        <v>40992</v>
      </c>
      <c r="B146" s="37">
        <v>34</v>
      </c>
      <c r="C146" s="37">
        <v>6.86</v>
      </c>
      <c r="D146" s="37">
        <v>6.96</v>
      </c>
      <c r="E146" s="40" t="str">
        <f t="shared" si="6"/>
        <v/>
      </c>
      <c r="F146" s="41">
        <f t="shared" si="7"/>
        <v>6.8500000000000005</v>
      </c>
      <c r="G146" s="41">
        <f t="shared" si="8"/>
        <v>6.97</v>
      </c>
    </row>
    <row r="147" spans="1:7" ht="15.75" x14ac:dyDescent="0.2">
      <c r="A147" s="39">
        <v>40993</v>
      </c>
      <c r="B147" s="37">
        <v>34</v>
      </c>
      <c r="C147" s="37">
        <v>6.86</v>
      </c>
      <c r="D147" s="37">
        <v>6.96</v>
      </c>
      <c r="E147" s="40" t="str">
        <f t="shared" si="6"/>
        <v/>
      </c>
      <c r="F147" s="41">
        <f t="shared" si="7"/>
        <v>6.8500000000000005</v>
      </c>
      <c r="G147" s="41">
        <f t="shared" si="8"/>
        <v>6.97</v>
      </c>
    </row>
    <row r="148" spans="1:7" ht="15.75" x14ac:dyDescent="0.2">
      <c r="A148" s="39">
        <v>40994</v>
      </c>
      <c r="B148" s="37">
        <v>34</v>
      </c>
      <c r="C148" s="37">
        <v>6.86</v>
      </c>
      <c r="D148" s="37">
        <v>6.96</v>
      </c>
      <c r="E148" s="40" t="str">
        <f t="shared" si="6"/>
        <v/>
      </c>
      <c r="F148" s="41">
        <f t="shared" si="7"/>
        <v>6.8500000000000005</v>
      </c>
      <c r="G148" s="41">
        <f t="shared" si="8"/>
        <v>6.97</v>
      </c>
    </row>
    <row r="149" spans="1:7" ht="15.75" x14ac:dyDescent="0.2">
      <c r="A149" s="39">
        <v>40995</v>
      </c>
      <c r="B149" s="37">
        <v>34</v>
      </c>
      <c r="C149" s="37">
        <v>6.86</v>
      </c>
      <c r="D149" s="37">
        <v>6.96</v>
      </c>
      <c r="E149" s="40" t="str">
        <f t="shared" si="6"/>
        <v/>
      </c>
      <c r="F149" s="41">
        <f t="shared" si="7"/>
        <v>6.8500000000000005</v>
      </c>
      <c r="G149" s="41">
        <f t="shared" si="8"/>
        <v>6.97</v>
      </c>
    </row>
    <row r="150" spans="1:7" ht="15.75" x14ac:dyDescent="0.2">
      <c r="A150" s="39">
        <v>40996</v>
      </c>
      <c r="B150" s="37">
        <v>34</v>
      </c>
      <c r="C150" s="37">
        <v>6.86</v>
      </c>
      <c r="D150" s="37">
        <v>6.96</v>
      </c>
      <c r="E150" s="40" t="str">
        <f t="shared" si="6"/>
        <v/>
      </c>
      <c r="F150" s="41">
        <f t="shared" si="7"/>
        <v>6.8500000000000005</v>
      </c>
      <c r="G150" s="41">
        <f t="shared" si="8"/>
        <v>6.97</v>
      </c>
    </row>
    <row r="151" spans="1:7" ht="15.75" x14ac:dyDescent="0.2">
      <c r="A151" s="39">
        <v>40997</v>
      </c>
      <c r="B151" s="37">
        <v>34</v>
      </c>
      <c r="C151" s="37">
        <v>6.86</v>
      </c>
      <c r="D151" s="37">
        <v>6.96</v>
      </c>
      <c r="E151" s="40" t="str">
        <f t="shared" si="6"/>
        <v/>
      </c>
      <c r="F151" s="41">
        <f t="shared" si="7"/>
        <v>6.8500000000000005</v>
      </c>
      <c r="G151" s="41">
        <f t="shared" si="8"/>
        <v>6.97</v>
      </c>
    </row>
    <row r="152" spans="1:7" ht="15.75" x14ac:dyDescent="0.2">
      <c r="A152" s="39">
        <v>40998</v>
      </c>
      <c r="B152" s="37">
        <v>34</v>
      </c>
      <c r="C152" s="37">
        <v>6.86</v>
      </c>
      <c r="D152" s="37">
        <v>6.96</v>
      </c>
      <c r="E152" s="40" t="str">
        <f t="shared" si="6"/>
        <v/>
      </c>
      <c r="F152" s="41">
        <f t="shared" si="7"/>
        <v>6.8500000000000005</v>
      </c>
      <c r="G152" s="41">
        <f t="shared" si="8"/>
        <v>6.97</v>
      </c>
    </row>
    <row r="153" spans="1:7" ht="15.75" x14ac:dyDescent="0.2">
      <c r="A153" s="39">
        <v>40999</v>
      </c>
      <c r="B153" s="37">
        <v>34</v>
      </c>
      <c r="C153" s="37">
        <v>6.86</v>
      </c>
      <c r="D153" s="37">
        <v>6.96</v>
      </c>
      <c r="E153" s="40" t="str">
        <f t="shared" si="6"/>
        <v/>
      </c>
      <c r="F153" s="41">
        <f t="shared" si="7"/>
        <v>6.8500000000000005</v>
      </c>
      <c r="G153" s="41">
        <f t="shared" si="8"/>
        <v>6.97</v>
      </c>
    </row>
    <row r="154" spans="1:7" ht="15.75" x14ac:dyDescent="0.2">
      <c r="A154" s="39">
        <v>41000</v>
      </c>
      <c r="B154" s="37">
        <v>34</v>
      </c>
      <c r="C154" s="37">
        <v>6.86</v>
      </c>
      <c r="D154" s="37">
        <v>6.96</v>
      </c>
      <c r="E154" s="40" t="str">
        <f t="shared" si="6"/>
        <v/>
      </c>
      <c r="F154" s="41">
        <f t="shared" si="7"/>
        <v>6.8500000000000005</v>
      </c>
      <c r="G154" s="41">
        <f t="shared" si="8"/>
        <v>6.97</v>
      </c>
    </row>
    <row r="155" spans="1:7" ht="15.75" x14ac:dyDescent="0.2">
      <c r="A155" s="39">
        <v>41001</v>
      </c>
      <c r="B155" s="37">
        <v>34</v>
      </c>
      <c r="C155" s="37">
        <v>6.86</v>
      </c>
      <c r="D155" s="37">
        <v>6.96</v>
      </c>
      <c r="E155" s="40" t="str">
        <f t="shared" si="6"/>
        <v/>
      </c>
      <c r="F155" s="41">
        <f t="shared" si="7"/>
        <v>6.8500000000000005</v>
      </c>
      <c r="G155" s="41">
        <f t="shared" si="8"/>
        <v>6.97</v>
      </c>
    </row>
    <row r="156" spans="1:7" ht="15.75" x14ac:dyDescent="0.2">
      <c r="A156" s="39">
        <v>41002</v>
      </c>
      <c r="B156" s="37">
        <v>34</v>
      </c>
      <c r="C156" s="37">
        <v>6.86</v>
      </c>
      <c r="D156" s="37">
        <v>6.96</v>
      </c>
      <c r="E156" s="40" t="str">
        <f t="shared" si="6"/>
        <v/>
      </c>
      <c r="F156" s="41">
        <f t="shared" si="7"/>
        <v>6.8500000000000005</v>
      </c>
      <c r="G156" s="41">
        <f t="shared" si="8"/>
        <v>6.97</v>
      </c>
    </row>
    <row r="157" spans="1:7" ht="15.75" x14ac:dyDescent="0.2">
      <c r="A157" s="39">
        <v>41003</v>
      </c>
      <c r="B157" s="37">
        <v>34</v>
      </c>
      <c r="C157" s="37">
        <v>6.86</v>
      </c>
      <c r="D157" s="37">
        <v>6.96</v>
      </c>
      <c r="E157" s="40" t="str">
        <f t="shared" si="6"/>
        <v/>
      </c>
      <c r="F157" s="41">
        <f t="shared" si="7"/>
        <v>6.8500000000000005</v>
      </c>
      <c r="G157" s="41">
        <f t="shared" si="8"/>
        <v>6.97</v>
      </c>
    </row>
    <row r="158" spans="1:7" ht="15.75" x14ac:dyDescent="0.2">
      <c r="A158" s="51">
        <v>41004</v>
      </c>
      <c r="B158" s="50">
        <v>34</v>
      </c>
      <c r="C158" s="50">
        <v>6.86</v>
      </c>
      <c r="D158" s="50">
        <v>6.96</v>
      </c>
      <c r="E158" s="52" t="str">
        <f t="shared" si="6"/>
        <v/>
      </c>
      <c r="F158" s="53">
        <f t="shared" si="7"/>
        <v>6.8500000000000005</v>
      </c>
      <c r="G158" s="53">
        <f t="shared" si="8"/>
        <v>6.97</v>
      </c>
    </row>
    <row r="159" spans="1:7" ht="15.75" x14ac:dyDescent="0.2">
      <c r="A159" s="51">
        <v>41005</v>
      </c>
      <c r="B159" s="50">
        <v>34</v>
      </c>
      <c r="C159" s="50">
        <v>6.86</v>
      </c>
      <c r="D159" s="50">
        <v>6.96</v>
      </c>
      <c r="E159" s="52" t="str">
        <f t="shared" si="6"/>
        <v/>
      </c>
      <c r="F159" s="53">
        <f t="shared" si="7"/>
        <v>6.8500000000000005</v>
      </c>
      <c r="G159" s="53">
        <f t="shared" si="8"/>
        <v>6.97</v>
      </c>
    </row>
    <row r="160" spans="1:7" ht="15.75" x14ac:dyDescent="0.2">
      <c r="A160" s="51">
        <v>41006</v>
      </c>
      <c r="B160" s="50">
        <v>34</v>
      </c>
      <c r="C160" s="50">
        <v>6.86</v>
      </c>
      <c r="D160" s="50">
        <v>6.96</v>
      </c>
      <c r="E160" s="52" t="str">
        <f t="shared" si="6"/>
        <v/>
      </c>
      <c r="F160" s="53">
        <f t="shared" si="7"/>
        <v>6.8500000000000005</v>
      </c>
      <c r="G160" s="53">
        <f t="shared" si="8"/>
        <v>6.97</v>
      </c>
    </row>
    <row r="161" spans="1:7" ht="15.75" x14ac:dyDescent="0.2">
      <c r="A161" s="51">
        <v>41007</v>
      </c>
      <c r="B161" s="50">
        <v>34</v>
      </c>
      <c r="C161" s="50">
        <v>6.86</v>
      </c>
      <c r="D161" s="50">
        <v>6.96</v>
      </c>
      <c r="E161" s="52" t="str">
        <f t="shared" si="6"/>
        <v/>
      </c>
      <c r="F161" s="53">
        <f t="shared" si="7"/>
        <v>6.8500000000000005</v>
      </c>
      <c r="G161" s="53">
        <f t="shared" si="8"/>
        <v>6.97</v>
      </c>
    </row>
    <row r="162" spans="1:7" ht="15.75" x14ac:dyDescent="0.2">
      <c r="A162" s="51">
        <v>41008</v>
      </c>
      <c r="B162" s="50">
        <v>34</v>
      </c>
      <c r="C162" s="50">
        <v>6.86</v>
      </c>
      <c r="D162" s="50">
        <v>6.96</v>
      </c>
      <c r="E162" s="52" t="str">
        <f t="shared" si="6"/>
        <v/>
      </c>
      <c r="F162" s="53">
        <f t="shared" si="7"/>
        <v>6.8500000000000005</v>
      </c>
      <c r="G162" s="53">
        <f t="shared" si="8"/>
        <v>6.97</v>
      </c>
    </row>
    <row r="163" spans="1:7" ht="15.75" x14ac:dyDescent="0.2">
      <c r="A163" s="51">
        <v>41009</v>
      </c>
      <c r="B163" s="50">
        <v>34</v>
      </c>
      <c r="C163" s="50">
        <v>6.86</v>
      </c>
      <c r="D163" s="50">
        <v>6.96</v>
      </c>
      <c r="E163" s="52" t="str">
        <f t="shared" si="6"/>
        <v/>
      </c>
      <c r="F163" s="53">
        <f t="shared" si="7"/>
        <v>6.8500000000000005</v>
      </c>
      <c r="G163" s="53">
        <f t="shared" si="8"/>
        <v>6.97</v>
      </c>
    </row>
    <row r="164" spans="1:7" ht="15.75" x14ac:dyDescent="0.2">
      <c r="A164" s="51">
        <v>41010</v>
      </c>
      <c r="B164" s="50">
        <v>34</v>
      </c>
      <c r="C164" s="50">
        <v>6.86</v>
      </c>
      <c r="D164" s="50">
        <v>6.96</v>
      </c>
      <c r="E164" s="52" t="str">
        <f t="shared" si="6"/>
        <v/>
      </c>
      <c r="F164" s="53">
        <f t="shared" si="7"/>
        <v>6.8500000000000005</v>
      </c>
      <c r="G164" s="53">
        <f t="shared" si="8"/>
        <v>6.97</v>
      </c>
    </row>
    <row r="165" spans="1:7" ht="15.75" x14ac:dyDescent="0.2">
      <c r="A165" s="51">
        <v>41011</v>
      </c>
      <c r="B165" s="50">
        <v>34</v>
      </c>
      <c r="C165" s="50">
        <v>6.86</v>
      </c>
      <c r="D165" s="50">
        <v>6.96</v>
      </c>
      <c r="E165" s="52" t="str">
        <f t="shared" si="6"/>
        <v/>
      </c>
      <c r="F165" s="53">
        <f t="shared" si="7"/>
        <v>6.8500000000000005</v>
      </c>
      <c r="G165" s="53">
        <f t="shared" si="8"/>
        <v>6.97</v>
      </c>
    </row>
    <row r="166" spans="1:7" ht="15.75" x14ac:dyDescent="0.2">
      <c r="A166" s="51">
        <v>41012</v>
      </c>
      <c r="B166" s="50">
        <v>34</v>
      </c>
      <c r="C166" s="50">
        <v>6.86</v>
      </c>
      <c r="D166" s="50">
        <v>6.96</v>
      </c>
      <c r="E166" s="52" t="str">
        <f t="shared" si="6"/>
        <v/>
      </c>
      <c r="F166" s="53">
        <f t="shared" si="7"/>
        <v>6.8500000000000005</v>
      </c>
      <c r="G166" s="53">
        <f t="shared" si="8"/>
        <v>6.97</v>
      </c>
    </row>
    <row r="167" spans="1:7" ht="15.75" x14ac:dyDescent="0.2">
      <c r="A167" s="51">
        <v>41013</v>
      </c>
      <c r="B167" s="50">
        <v>34</v>
      </c>
      <c r="C167" s="50">
        <v>6.86</v>
      </c>
      <c r="D167" s="50">
        <v>6.96</v>
      </c>
      <c r="E167" s="52" t="str">
        <f t="shared" si="6"/>
        <v/>
      </c>
      <c r="F167" s="53">
        <f t="shared" si="7"/>
        <v>6.8500000000000005</v>
      </c>
      <c r="G167" s="53">
        <f t="shared" si="8"/>
        <v>6.97</v>
      </c>
    </row>
    <row r="168" spans="1:7" ht="15.75" x14ac:dyDescent="0.2">
      <c r="A168" s="51">
        <v>41014</v>
      </c>
      <c r="B168" s="50">
        <v>34</v>
      </c>
      <c r="C168" s="50">
        <v>6.86</v>
      </c>
      <c r="D168" s="50">
        <v>6.96</v>
      </c>
      <c r="E168" s="52" t="str">
        <f t="shared" si="6"/>
        <v/>
      </c>
      <c r="F168" s="53">
        <f t="shared" si="7"/>
        <v>6.8500000000000005</v>
      </c>
      <c r="G168" s="53">
        <f t="shared" si="8"/>
        <v>6.97</v>
      </c>
    </row>
    <row r="169" spans="1:7" ht="15.75" x14ac:dyDescent="0.2">
      <c r="A169" s="51">
        <v>41015</v>
      </c>
      <c r="B169" s="50">
        <v>34</v>
      </c>
      <c r="C169" s="50">
        <v>6.86</v>
      </c>
      <c r="D169" s="50">
        <v>6.96</v>
      </c>
      <c r="E169" s="52" t="str">
        <f t="shared" si="6"/>
        <v/>
      </c>
      <c r="F169" s="53">
        <f t="shared" si="7"/>
        <v>6.8500000000000005</v>
      </c>
      <c r="G169" s="53">
        <f t="shared" si="8"/>
        <v>6.97</v>
      </c>
    </row>
    <row r="170" spans="1:7" ht="15.75" x14ac:dyDescent="0.2">
      <c r="A170" s="51">
        <v>41016</v>
      </c>
      <c r="B170" s="50">
        <v>34</v>
      </c>
      <c r="C170" s="50">
        <v>6.86</v>
      </c>
      <c r="D170" s="50">
        <v>6.96</v>
      </c>
      <c r="E170" s="52" t="str">
        <f t="shared" si="6"/>
        <v/>
      </c>
      <c r="F170" s="53">
        <f t="shared" si="7"/>
        <v>6.8500000000000005</v>
      </c>
      <c r="G170" s="53">
        <f t="shared" si="8"/>
        <v>6.97</v>
      </c>
    </row>
    <row r="171" spans="1:7" ht="15.75" x14ac:dyDescent="0.2">
      <c r="A171" s="51">
        <v>41017</v>
      </c>
      <c r="B171" s="50">
        <v>34</v>
      </c>
      <c r="C171" s="50">
        <v>6.86</v>
      </c>
      <c r="D171" s="50">
        <v>6.96</v>
      </c>
      <c r="E171" s="52" t="str">
        <f t="shared" si="6"/>
        <v/>
      </c>
      <c r="F171" s="53">
        <f t="shared" si="7"/>
        <v>6.8500000000000005</v>
      </c>
      <c r="G171" s="53">
        <f t="shared" si="8"/>
        <v>6.97</v>
      </c>
    </row>
    <row r="172" spans="1:7" ht="15.75" x14ac:dyDescent="0.2">
      <c r="A172" s="51">
        <v>41018</v>
      </c>
      <c r="B172" s="50">
        <v>34</v>
      </c>
      <c r="C172" s="50">
        <v>6.86</v>
      </c>
      <c r="D172" s="50">
        <v>6.96</v>
      </c>
      <c r="E172" s="52" t="str">
        <f t="shared" si="6"/>
        <v/>
      </c>
      <c r="F172" s="53">
        <f t="shared" si="7"/>
        <v>6.8500000000000005</v>
      </c>
      <c r="G172" s="53">
        <f t="shared" si="8"/>
        <v>6.97</v>
      </c>
    </row>
    <row r="173" spans="1:7" ht="15.75" x14ac:dyDescent="0.2">
      <c r="A173" s="51">
        <v>41019</v>
      </c>
      <c r="B173" s="50">
        <v>34</v>
      </c>
      <c r="C173" s="50">
        <v>6.86</v>
      </c>
      <c r="D173" s="50">
        <v>6.96</v>
      </c>
      <c r="E173" s="52" t="str">
        <f t="shared" si="6"/>
        <v/>
      </c>
      <c r="F173" s="53">
        <f t="shared" si="7"/>
        <v>6.8500000000000005</v>
      </c>
      <c r="G173" s="53">
        <f t="shared" si="8"/>
        <v>6.97</v>
      </c>
    </row>
    <row r="174" spans="1:7" ht="15.75" x14ac:dyDescent="0.2">
      <c r="A174" s="51">
        <v>41020</v>
      </c>
      <c r="B174" s="50">
        <v>34</v>
      </c>
      <c r="C174" s="50">
        <v>6.86</v>
      </c>
      <c r="D174" s="50">
        <v>6.96</v>
      </c>
      <c r="E174" s="52" t="str">
        <f t="shared" si="6"/>
        <v/>
      </c>
      <c r="F174" s="53">
        <f t="shared" si="7"/>
        <v>6.8500000000000005</v>
      </c>
      <c r="G174" s="53">
        <f t="shared" si="8"/>
        <v>6.97</v>
      </c>
    </row>
    <row r="175" spans="1:7" ht="15.75" x14ac:dyDescent="0.2">
      <c r="A175" s="51">
        <v>41021</v>
      </c>
      <c r="B175" s="50">
        <v>34</v>
      </c>
      <c r="C175" s="50">
        <v>6.86</v>
      </c>
      <c r="D175" s="50">
        <v>6.96</v>
      </c>
      <c r="E175" s="52" t="str">
        <f t="shared" si="6"/>
        <v/>
      </c>
      <c r="F175" s="53">
        <f t="shared" si="7"/>
        <v>6.8500000000000005</v>
      </c>
      <c r="G175" s="53">
        <f t="shared" si="8"/>
        <v>6.97</v>
      </c>
    </row>
    <row r="176" spans="1:7" ht="15.75" x14ac:dyDescent="0.2">
      <c r="A176" s="51">
        <v>41022</v>
      </c>
      <c r="B176" s="50">
        <v>34</v>
      </c>
      <c r="C176" s="50">
        <v>6.86</v>
      </c>
      <c r="D176" s="50">
        <v>6.96</v>
      </c>
      <c r="E176" s="52" t="str">
        <f t="shared" si="6"/>
        <v/>
      </c>
      <c r="F176" s="53">
        <f t="shared" si="7"/>
        <v>6.8500000000000005</v>
      </c>
      <c r="G176" s="53">
        <f t="shared" si="8"/>
        <v>6.97</v>
      </c>
    </row>
    <row r="177" spans="1:7" ht="15.75" x14ac:dyDescent="0.2">
      <c r="A177" s="51">
        <v>41023</v>
      </c>
      <c r="B177" s="50">
        <v>34</v>
      </c>
      <c r="C177" s="50">
        <v>6.86</v>
      </c>
      <c r="D177" s="50">
        <v>6.96</v>
      </c>
      <c r="E177" s="52" t="str">
        <f t="shared" si="6"/>
        <v/>
      </c>
      <c r="F177" s="53">
        <f t="shared" si="7"/>
        <v>6.8500000000000005</v>
      </c>
      <c r="G177" s="53">
        <f t="shared" si="8"/>
        <v>6.97</v>
      </c>
    </row>
    <row r="178" spans="1:7" ht="15.75" x14ac:dyDescent="0.2">
      <c r="A178" s="51">
        <v>41024</v>
      </c>
      <c r="B178" s="50">
        <v>34</v>
      </c>
      <c r="C178" s="50">
        <v>6.86</v>
      </c>
      <c r="D178" s="50">
        <v>6.96</v>
      </c>
      <c r="E178" s="52" t="str">
        <f t="shared" si="6"/>
        <v/>
      </c>
      <c r="F178" s="53">
        <f t="shared" si="7"/>
        <v>6.8500000000000005</v>
      </c>
      <c r="G178" s="53">
        <f t="shared" si="8"/>
        <v>6.97</v>
      </c>
    </row>
    <row r="179" spans="1:7" ht="15.75" x14ac:dyDescent="0.2">
      <c r="A179" s="51">
        <v>41025</v>
      </c>
      <c r="B179" s="50">
        <v>34</v>
      </c>
      <c r="C179" s="50">
        <v>6.86</v>
      </c>
      <c r="D179" s="50">
        <v>6.96</v>
      </c>
      <c r="E179" s="52" t="str">
        <f t="shared" si="6"/>
        <v/>
      </c>
      <c r="F179" s="53">
        <f t="shared" si="7"/>
        <v>6.8500000000000005</v>
      </c>
      <c r="G179" s="53">
        <f t="shared" si="8"/>
        <v>6.97</v>
      </c>
    </row>
    <row r="180" spans="1:7" ht="15.75" x14ac:dyDescent="0.2">
      <c r="A180" s="51">
        <v>41026</v>
      </c>
      <c r="B180" s="50">
        <v>34</v>
      </c>
      <c r="C180" s="50">
        <v>6.86</v>
      </c>
      <c r="D180" s="50">
        <v>6.96</v>
      </c>
      <c r="E180" s="52" t="str">
        <f t="shared" si="6"/>
        <v/>
      </c>
      <c r="F180" s="53">
        <f t="shared" si="7"/>
        <v>6.8500000000000005</v>
      </c>
      <c r="G180" s="53">
        <f t="shared" si="8"/>
        <v>6.97</v>
      </c>
    </row>
    <row r="181" spans="1:7" ht="15.75" x14ac:dyDescent="0.2">
      <c r="A181" s="51">
        <v>41027</v>
      </c>
      <c r="B181" s="50">
        <v>34</v>
      </c>
      <c r="C181" s="50">
        <v>6.86</v>
      </c>
      <c r="D181" s="50">
        <v>6.96</v>
      </c>
      <c r="E181" s="52" t="str">
        <f t="shared" si="6"/>
        <v/>
      </c>
      <c r="F181" s="53">
        <f t="shared" si="7"/>
        <v>6.8500000000000005</v>
      </c>
      <c r="G181" s="53">
        <f t="shared" si="8"/>
        <v>6.97</v>
      </c>
    </row>
    <row r="182" spans="1:7" ht="15.75" x14ac:dyDescent="0.2">
      <c r="A182" s="51">
        <v>41028</v>
      </c>
      <c r="B182" s="50">
        <v>34</v>
      </c>
      <c r="C182" s="50">
        <v>6.86</v>
      </c>
      <c r="D182" s="50">
        <v>6.96</v>
      </c>
      <c r="E182" s="52" t="str">
        <f t="shared" si="6"/>
        <v/>
      </c>
      <c r="F182" s="53">
        <f t="shared" si="7"/>
        <v>6.8500000000000005</v>
      </c>
      <c r="G182" s="53">
        <f t="shared" si="8"/>
        <v>6.97</v>
      </c>
    </row>
    <row r="183" spans="1:7" ht="15.75" x14ac:dyDescent="0.2">
      <c r="A183" s="51">
        <v>41029</v>
      </c>
      <c r="B183" s="50">
        <v>34</v>
      </c>
      <c r="C183" s="50">
        <v>6.86</v>
      </c>
      <c r="D183" s="50">
        <v>6.96</v>
      </c>
      <c r="E183" s="52" t="str">
        <f t="shared" si="6"/>
        <v/>
      </c>
      <c r="F183" s="53">
        <f t="shared" si="7"/>
        <v>6.8500000000000005</v>
      </c>
      <c r="G183" s="53">
        <f t="shared" si="8"/>
        <v>6.97</v>
      </c>
    </row>
    <row r="184" spans="1:7" ht="15.75" x14ac:dyDescent="0.2">
      <c r="A184" s="51">
        <v>41030</v>
      </c>
      <c r="B184" s="50">
        <v>34</v>
      </c>
      <c r="C184" s="50">
        <v>6.86</v>
      </c>
      <c r="D184" s="50">
        <v>6.96</v>
      </c>
      <c r="E184" s="52" t="str">
        <f t="shared" si="6"/>
        <v/>
      </c>
      <c r="F184" s="53">
        <f t="shared" si="7"/>
        <v>6.8500000000000005</v>
      </c>
      <c r="G184" s="53">
        <f t="shared" si="8"/>
        <v>6.97</v>
      </c>
    </row>
    <row r="185" spans="1:7" ht="15.75" x14ac:dyDescent="0.2">
      <c r="A185" s="51">
        <v>41031</v>
      </c>
      <c r="B185" s="50">
        <v>34</v>
      </c>
      <c r="C185" s="50">
        <v>6.86</v>
      </c>
      <c r="D185" s="50">
        <v>6.96</v>
      </c>
      <c r="E185" s="52" t="str">
        <f t="shared" si="6"/>
        <v/>
      </c>
      <c r="F185" s="53">
        <f t="shared" si="7"/>
        <v>6.8500000000000005</v>
      </c>
      <c r="G185" s="53">
        <f t="shared" si="8"/>
        <v>6.97</v>
      </c>
    </row>
    <row r="186" spans="1:7" ht="15.75" x14ac:dyDescent="0.2">
      <c r="A186" s="51">
        <v>41032</v>
      </c>
      <c r="B186" s="50">
        <v>34</v>
      </c>
      <c r="C186" s="50">
        <v>6.86</v>
      </c>
      <c r="D186" s="50">
        <v>6.96</v>
      </c>
      <c r="E186" s="52" t="str">
        <f t="shared" si="6"/>
        <v/>
      </c>
      <c r="F186" s="53">
        <f t="shared" si="7"/>
        <v>6.8500000000000005</v>
      </c>
      <c r="G186" s="53">
        <f t="shared" si="8"/>
        <v>6.97</v>
      </c>
    </row>
    <row r="187" spans="1:7" ht="15.75" x14ac:dyDescent="0.2">
      <c r="A187" s="51">
        <v>41033</v>
      </c>
      <c r="B187" s="50">
        <v>34</v>
      </c>
      <c r="C187" s="50">
        <v>6.86</v>
      </c>
      <c r="D187" s="50">
        <v>6.96</v>
      </c>
      <c r="E187" s="52" t="str">
        <f t="shared" si="6"/>
        <v/>
      </c>
      <c r="F187" s="53">
        <f t="shared" si="7"/>
        <v>6.8500000000000005</v>
      </c>
      <c r="G187" s="53">
        <f t="shared" si="8"/>
        <v>6.97</v>
      </c>
    </row>
    <row r="188" spans="1:7" ht="15.75" x14ac:dyDescent="0.2">
      <c r="A188" s="51">
        <v>41034</v>
      </c>
      <c r="B188" s="50">
        <v>34</v>
      </c>
      <c r="C188" s="50">
        <v>6.86</v>
      </c>
      <c r="D188" s="50">
        <v>6.96</v>
      </c>
      <c r="E188" s="52" t="str">
        <f t="shared" si="6"/>
        <v/>
      </c>
      <c r="F188" s="53">
        <f t="shared" si="7"/>
        <v>6.8500000000000005</v>
      </c>
      <c r="G188" s="53">
        <f t="shared" si="8"/>
        <v>6.97</v>
      </c>
    </row>
    <row r="189" spans="1:7" ht="15.75" x14ac:dyDescent="0.2">
      <c r="A189" s="51">
        <v>41035</v>
      </c>
      <c r="B189" s="50">
        <v>34</v>
      </c>
      <c r="C189" s="50">
        <v>6.86</v>
      </c>
      <c r="D189" s="50">
        <v>6.96</v>
      </c>
      <c r="E189" s="52" t="str">
        <f t="shared" si="6"/>
        <v/>
      </c>
      <c r="F189" s="53">
        <f t="shared" si="7"/>
        <v>6.8500000000000005</v>
      </c>
      <c r="G189" s="53">
        <f t="shared" si="8"/>
        <v>6.97</v>
      </c>
    </row>
    <row r="190" spans="1:7" ht="15.75" x14ac:dyDescent="0.2">
      <c r="A190" s="51">
        <v>41036</v>
      </c>
      <c r="B190" s="50">
        <v>34</v>
      </c>
      <c r="C190" s="50">
        <v>6.86</v>
      </c>
      <c r="D190" s="50">
        <v>6.96</v>
      </c>
      <c r="E190" s="52" t="str">
        <f t="shared" si="6"/>
        <v/>
      </c>
      <c r="F190" s="53">
        <f t="shared" si="7"/>
        <v>6.8500000000000005</v>
      </c>
      <c r="G190" s="53">
        <f t="shared" si="8"/>
        <v>6.97</v>
      </c>
    </row>
    <row r="191" spans="1:7" ht="15.75" x14ac:dyDescent="0.2">
      <c r="A191" s="51">
        <v>41037</v>
      </c>
      <c r="B191" s="50">
        <v>34</v>
      </c>
      <c r="C191" s="50">
        <v>6.86</v>
      </c>
      <c r="D191" s="50">
        <v>6.96</v>
      </c>
      <c r="E191" s="52" t="str">
        <f t="shared" si="6"/>
        <v/>
      </c>
      <c r="F191" s="53">
        <f t="shared" si="7"/>
        <v>6.8500000000000005</v>
      </c>
      <c r="G191" s="53">
        <f t="shared" si="8"/>
        <v>6.97</v>
      </c>
    </row>
    <row r="192" spans="1:7" ht="15.75" x14ac:dyDescent="0.2">
      <c r="A192" s="51">
        <v>41038</v>
      </c>
      <c r="B192" s="50">
        <v>34</v>
      </c>
      <c r="C192" s="50">
        <v>6.86</v>
      </c>
      <c r="D192" s="50">
        <v>6.96</v>
      </c>
      <c r="E192" s="52" t="str">
        <f t="shared" si="6"/>
        <v/>
      </c>
      <c r="F192" s="53">
        <f t="shared" si="7"/>
        <v>6.8500000000000005</v>
      </c>
      <c r="G192" s="53">
        <f t="shared" si="8"/>
        <v>6.97</v>
      </c>
    </row>
    <row r="193" spans="1:7" ht="15.75" x14ac:dyDescent="0.2">
      <c r="A193" s="51">
        <v>41039</v>
      </c>
      <c r="B193" s="50">
        <v>34</v>
      </c>
      <c r="C193" s="50">
        <v>6.86</v>
      </c>
      <c r="D193" s="50">
        <v>6.96</v>
      </c>
      <c r="E193" s="52" t="str">
        <f t="shared" si="6"/>
        <v/>
      </c>
      <c r="F193" s="53">
        <f t="shared" si="7"/>
        <v>6.8500000000000005</v>
      </c>
      <c r="G193" s="53">
        <f t="shared" si="8"/>
        <v>6.97</v>
      </c>
    </row>
    <row r="194" spans="1:7" ht="15.75" x14ac:dyDescent="0.2">
      <c r="A194" s="51">
        <v>41040</v>
      </c>
      <c r="B194" s="50">
        <v>34</v>
      </c>
      <c r="C194" s="50">
        <v>6.86</v>
      </c>
      <c r="D194" s="50">
        <v>6.96</v>
      </c>
      <c r="E194" s="52" t="str">
        <f t="shared" ref="E194:E257" si="9">IF(C193=C194,"",1)</f>
        <v/>
      </c>
      <c r="F194" s="53">
        <f t="shared" ref="F194:F257" si="10">+C194-0.01</f>
        <v>6.8500000000000005</v>
      </c>
      <c r="G194" s="53">
        <f t="shared" ref="G194:G257" si="11">D194+0.01</f>
        <v>6.97</v>
      </c>
    </row>
    <row r="195" spans="1:7" ht="15.75" x14ac:dyDescent="0.2">
      <c r="A195" s="51">
        <v>41041</v>
      </c>
      <c r="B195" s="50">
        <v>34</v>
      </c>
      <c r="C195" s="50">
        <v>6.86</v>
      </c>
      <c r="D195" s="50">
        <v>6.96</v>
      </c>
      <c r="E195" s="52" t="str">
        <f t="shared" si="9"/>
        <v/>
      </c>
      <c r="F195" s="53">
        <f t="shared" si="10"/>
        <v>6.8500000000000005</v>
      </c>
      <c r="G195" s="53">
        <f t="shared" si="11"/>
        <v>6.97</v>
      </c>
    </row>
    <row r="196" spans="1:7" ht="15.75" x14ac:dyDescent="0.2">
      <c r="A196" s="51">
        <v>41042</v>
      </c>
      <c r="B196" s="50">
        <v>34</v>
      </c>
      <c r="C196" s="50">
        <v>6.86</v>
      </c>
      <c r="D196" s="50">
        <v>6.96</v>
      </c>
      <c r="E196" s="52" t="str">
        <f t="shared" si="9"/>
        <v/>
      </c>
      <c r="F196" s="53">
        <f t="shared" si="10"/>
        <v>6.8500000000000005</v>
      </c>
      <c r="G196" s="53">
        <f t="shared" si="11"/>
        <v>6.97</v>
      </c>
    </row>
    <row r="197" spans="1:7" ht="15.75" x14ac:dyDescent="0.2">
      <c r="A197" s="51">
        <v>41043</v>
      </c>
      <c r="B197" s="50">
        <v>34</v>
      </c>
      <c r="C197" s="50">
        <v>6.86</v>
      </c>
      <c r="D197" s="50">
        <v>6.96</v>
      </c>
      <c r="E197" s="52" t="str">
        <f t="shared" si="9"/>
        <v/>
      </c>
      <c r="F197" s="53">
        <f t="shared" si="10"/>
        <v>6.8500000000000005</v>
      </c>
      <c r="G197" s="53">
        <f t="shared" si="11"/>
        <v>6.97</v>
      </c>
    </row>
    <row r="198" spans="1:7" ht="15.75" x14ac:dyDescent="0.2">
      <c r="A198" s="51">
        <v>41044</v>
      </c>
      <c r="B198" s="50">
        <v>34</v>
      </c>
      <c r="C198" s="50">
        <v>6.86</v>
      </c>
      <c r="D198" s="50">
        <v>6.96</v>
      </c>
      <c r="E198" s="52" t="str">
        <f t="shared" si="9"/>
        <v/>
      </c>
      <c r="F198" s="53">
        <f t="shared" si="10"/>
        <v>6.8500000000000005</v>
      </c>
      <c r="G198" s="53">
        <f t="shared" si="11"/>
        <v>6.97</v>
      </c>
    </row>
    <row r="199" spans="1:7" ht="15.75" x14ac:dyDescent="0.2">
      <c r="A199" s="51">
        <v>41045</v>
      </c>
      <c r="B199" s="50">
        <v>34</v>
      </c>
      <c r="C199" s="50">
        <v>6.86</v>
      </c>
      <c r="D199" s="50">
        <v>6.96</v>
      </c>
      <c r="E199" s="52" t="str">
        <f t="shared" si="9"/>
        <v/>
      </c>
      <c r="F199" s="53">
        <f t="shared" si="10"/>
        <v>6.8500000000000005</v>
      </c>
      <c r="G199" s="53">
        <f t="shared" si="11"/>
        <v>6.97</v>
      </c>
    </row>
    <row r="200" spans="1:7" ht="15.75" x14ac:dyDescent="0.2">
      <c r="A200" s="51">
        <v>41046</v>
      </c>
      <c r="B200" s="50">
        <v>34</v>
      </c>
      <c r="C200" s="50">
        <v>6.86</v>
      </c>
      <c r="D200" s="50">
        <v>6.96</v>
      </c>
      <c r="E200" s="52" t="str">
        <f t="shared" si="9"/>
        <v/>
      </c>
      <c r="F200" s="53">
        <f t="shared" si="10"/>
        <v>6.8500000000000005</v>
      </c>
      <c r="G200" s="53">
        <f t="shared" si="11"/>
        <v>6.97</v>
      </c>
    </row>
    <row r="201" spans="1:7" ht="15.75" x14ac:dyDescent="0.2">
      <c r="A201" s="51">
        <v>41047</v>
      </c>
      <c r="B201" s="50">
        <v>34</v>
      </c>
      <c r="C201" s="50">
        <v>6.86</v>
      </c>
      <c r="D201" s="50">
        <v>6.96</v>
      </c>
      <c r="E201" s="52" t="str">
        <f t="shared" si="9"/>
        <v/>
      </c>
      <c r="F201" s="53">
        <f t="shared" si="10"/>
        <v>6.8500000000000005</v>
      </c>
      <c r="G201" s="53">
        <f t="shared" si="11"/>
        <v>6.97</v>
      </c>
    </row>
    <row r="202" spans="1:7" ht="15.75" x14ac:dyDescent="0.2">
      <c r="A202" s="51">
        <v>41048</v>
      </c>
      <c r="B202" s="50">
        <v>34</v>
      </c>
      <c r="C202" s="50">
        <v>6.86</v>
      </c>
      <c r="D202" s="50">
        <v>6.96</v>
      </c>
      <c r="E202" s="52" t="str">
        <f t="shared" si="9"/>
        <v/>
      </c>
      <c r="F202" s="53">
        <f t="shared" si="10"/>
        <v>6.8500000000000005</v>
      </c>
      <c r="G202" s="53">
        <f t="shared" si="11"/>
        <v>6.97</v>
      </c>
    </row>
    <row r="203" spans="1:7" ht="15.75" x14ac:dyDescent="0.2">
      <c r="A203" s="51">
        <v>41049</v>
      </c>
      <c r="B203" s="50">
        <v>34</v>
      </c>
      <c r="C203" s="50">
        <v>6.86</v>
      </c>
      <c r="D203" s="50">
        <v>6.96</v>
      </c>
      <c r="E203" s="52" t="str">
        <f t="shared" si="9"/>
        <v/>
      </c>
      <c r="F203" s="53">
        <f t="shared" si="10"/>
        <v>6.8500000000000005</v>
      </c>
      <c r="G203" s="53">
        <f t="shared" si="11"/>
        <v>6.97</v>
      </c>
    </row>
    <row r="204" spans="1:7" ht="15.75" x14ac:dyDescent="0.2">
      <c r="A204" s="51">
        <v>41050</v>
      </c>
      <c r="B204" s="50">
        <v>34</v>
      </c>
      <c r="C204" s="50">
        <v>6.86</v>
      </c>
      <c r="D204" s="50">
        <v>6.96</v>
      </c>
      <c r="E204" s="52" t="str">
        <f t="shared" si="9"/>
        <v/>
      </c>
      <c r="F204" s="53">
        <f t="shared" si="10"/>
        <v>6.8500000000000005</v>
      </c>
      <c r="G204" s="53">
        <f t="shared" si="11"/>
        <v>6.97</v>
      </c>
    </row>
    <row r="205" spans="1:7" ht="15.75" x14ac:dyDescent="0.2">
      <c r="A205" s="51">
        <v>41051</v>
      </c>
      <c r="B205" s="50">
        <v>34</v>
      </c>
      <c r="C205" s="50">
        <v>6.86</v>
      </c>
      <c r="D205" s="50">
        <v>6.96</v>
      </c>
      <c r="E205" s="52" t="str">
        <f t="shared" si="9"/>
        <v/>
      </c>
      <c r="F205" s="53">
        <f t="shared" si="10"/>
        <v>6.8500000000000005</v>
      </c>
      <c r="G205" s="53">
        <f t="shared" si="11"/>
        <v>6.97</v>
      </c>
    </row>
    <row r="206" spans="1:7" ht="15.75" x14ac:dyDescent="0.2">
      <c r="A206" s="51">
        <v>41052</v>
      </c>
      <c r="B206" s="50">
        <v>34</v>
      </c>
      <c r="C206" s="50">
        <v>6.86</v>
      </c>
      <c r="D206" s="50">
        <v>6.96</v>
      </c>
      <c r="E206" s="52" t="str">
        <f t="shared" si="9"/>
        <v/>
      </c>
      <c r="F206" s="53">
        <f t="shared" si="10"/>
        <v>6.8500000000000005</v>
      </c>
      <c r="G206" s="53">
        <f t="shared" si="11"/>
        <v>6.97</v>
      </c>
    </row>
    <row r="207" spans="1:7" ht="15.75" x14ac:dyDescent="0.2">
      <c r="A207" s="51">
        <v>41053</v>
      </c>
      <c r="B207" s="50">
        <v>34</v>
      </c>
      <c r="C207" s="50">
        <v>6.86</v>
      </c>
      <c r="D207" s="50">
        <v>6.96</v>
      </c>
      <c r="E207" s="52" t="str">
        <f t="shared" si="9"/>
        <v/>
      </c>
      <c r="F207" s="53">
        <f t="shared" si="10"/>
        <v>6.8500000000000005</v>
      </c>
      <c r="G207" s="53">
        <f t="shared" si="11"/>
        <v>6.97</v>
      </c>
    </row>
    <row r="208" spans="1:7" ht="15.75" x14ac:dyDescent="0.2">
      <c r="A208" s="51">
        <v>41054</v>
      </c>
      <c r="B208" s="50">
        <v>34</v>
      </c>
      <c r="C208" s="50">
        <v>6.86</v>
      </c>
      <c r="D208" s="50">
        <v>6.96</v>
      </c>
      <c r="E208" s="52" t="str">
        <f t="shared" si="9"/>
        <v/>
      </c>
      <c r="F208" s="53">
        <f t="shared" si="10"/>
        <v>6.8500000000000005</v>
      </c>
      <c r="G208" s="53">
        <f t="shared" si="11"/>
        <v>6.97</v>
      </c>
    </row>
    <row r="209" spans="1:7" ht="15.75" x14ac:dyDescent="0.2">
      <c r="A209" s="51">
        <v>41055</v>
      </c>
      <c r="B209" s="50">
        <v>34</v>
      </c>
      <c r="C209" s="50">
        <v>6.86</v>
      </c>
      <c r="D209" s="50">
        <v>6.96</v>
      </c>
      <c r="E209" s="52" t="str">
        <f t="shared" si="9"/>
        <v/>
      </c>
      <c r="F209" s="53">
        <f t="shared" si="10"/>
        <v>6.8500000000000005</v>
      </c>
      <c r="G209" s="53">
        <f t="shared" si="11"/>
        <v>6.97</v>
      </c>
    </row>
    <row r="210" spans="1:7" ht="15.75" x14ac:dyDescent="0.2">
      <c r="A210" s="51">
        <v>41056</v>
      </c>
      <c r="B210" s="50">
        <v>34</v>
      </c>
      <c r="C210" s="50">
        <v>6.86</v>
      </c>
      <c r="D210" s="50">
        <v>6.96</v>
      </c>
      <c r="E210" s="52" t="str">
        <f t="shared" si="9"/>
        <v/>
      </c>
      <c r="F210" s="53">
        <f t="shared" si="10"/>
        <v>6.8500000000000005</v>
      </c>
      <c r="G210" s="53">
        <f t="shared" si="11"/>
        <v>6.97</v>
      </c>
    </row>
    <row r="211" spans="1:7" ht="15.75" x14ac:dyDescent="0.2">
      <c r="A211" s="51">
        <v>41057</v>
      </c>
      <c r="B211" s="50">
        <v>34</v>
      </c>
      <c r="C211" s="50">
        <v>6.86</v>
      </c>
      <c r="D211" s="50">
        <v>6.96</v>
      </c>
      <c r="E211" s="52" t="str">
        <f t="shared" si="9"/>
        <v/>
      </c>
      <c r="F211" s="53">
        <f t="shared" si="10"/>
        <v>6.8500000000000005</v>
      </c>
      <c r="G211" s="53">
        <f t="shared" si="11"/>
        <v>6.97</v>
      </c>
    </row>
    <row r="212" spans="1:7" ht="15.75" x14ac:dyDescent="0.2">
      <c r="A212" s="51">
        <v>41058</v>
      </c>
      <c r="B212" s="50">
        <v>34</v>
      </c>
      <c r="C212" s="50">
        <v>6.86</v>
      </c>
      <c r="D212" s="50">
        <v>6.96</v>
      </c>
      <c r="E212" s="52" t="str">
        <f t="shared" si="9"/>
        <v/>
      </c>
      <c r="F212" s="53">
        <f t="shared" si="10"/>
        <v>6.8500000000000005</v>
      </c>
      <c r="G212" s="53">
        <f t="shared" si="11"/>
        <v>6.97</v>
      </c>
    </row>
    <row r="213" spans="1:7" ht="15.75" x14ac:dyDescent="0.2">
      <c r="A213" s="51">
        <v>41059</v>
      </c>
      <c r="B213" s="50">
        <v>34</v>
      </c>
      <c r="C213" s="50">
        <v>6.86</v>
      </c>
      <c r="D213" s="50">
        <v>6.96</v>
      </c>
      <c r="E213" s="52" t="str">
        <f t="shared" si="9"/>
        <v/>
      </c>
      <c r="F213" s="53">
        <f t="shared" si="10"/>
        <v>6.8500000000000005</v>
      </c>
      <c r="G213" s="53">
        <f t="shared" si="11"/>
        <v>6.97</v>
      </c>
    </row>
    <row r="214" spans="1:7" ht="15.75" x14ac:dyDescent="0.2">
      <c r="A214" s="51">
        <v>41060</v>
      </c>
      <c r="B214" s="50">
        <v>34</v>
      </c>
      <c r="C214" s="50">
        <v>6.86</v>
      </c>
      <c r="D214" s="50">
        <v>6.96</v>
      </c>
      <c r="E214" s="52" t="str">
        <f t="shared" si="9"/>
        <v/>
      </c>
      <c r="F214" s="53">
        <f t="shared" si="10"/>
        <v>6.8500000000000005</v>
      </c>
      <c r="G214" s="53">
        <f t="shared" si="11"/>
        <v>6.97</v>
      </c>
    </row>
    <row r="215" spans="1:7" ht="15.75" x14ac:dyDescent="0.2">
      <c r="A215" s="51">
        <v>41061</v>
      </c>
      <c r="B215" s="50">
        <v>34</v>
      </c>
      <c r="C215" s="50">
        <v>6.86</v>
      </c>
      <c r="D215" s="50">
        <v>6.96</v>
      </c>
      <c r="E215" s="52" t="str">
        <f t="shared" si="9"/>
        <v/>
      </c>
      <c r="F215" s="53">
        <f t="shared" si="10"/>
        <v>6.8500000000000005</v>
      </c>
      <c r="G215" s="53">
        <f t="shared" si="11"/>
        <v>6.97</v>
      </c>
    </row>
    <row r="216" spans="1:7" ht="15.75" x14ac:dyDescent="0.2">
      <c r="A216" s="51">
        <v>41062</v>
      </c>
      <c r="B216" s="50">
        <v>34</v>
      </c>
      <c r="C216" s="50">
        <v>6.86</v>
      </c>
      <c r="D216" s="50">
        <v>6.96</v>
      </c>
      <c r="E216" s="52" t="str">
        <f t="shared" si="9"/>
        <v/>
      </c>
      <c r="F216" s="53">
        <f t="shared" si="10"/>
        <v>6.8500000000000005</v>
      </c>
      <c r="G216" s="53">
        <f t="shared" si="11"/>
        <v>6.97</v>
      </c>
    </row>
    <row r="217" spans="1:7" ht="15.75" x14ac:dyDescent="0.2">
      <c r="A217" s="51">
        <v>41063</v>
      </c>
      <c r="B217" s="50">
        <v>34</v>
      </c>
      <c r="C217" s="50">
        <v>6.86</v>
      </c>
      <c r="D217" s="50">
        <v>6.96</v>
      </c>
      <c r="E217" s="52" t="str">
        <f t="shared" si="9"/>
        <v/>
      </c>
      <c r="F217" s="53">
        <f t="shared" si="10"/>
        <v>6.8500000000000005</v>
      </c>
      <c r="G217" s="53">
        <f t="shared" si="11"/>
        <v>6.97</v>
      </c>
    </row>
    <row r="218" spans="1:7" ht="15.75" x14ac:dyDescent="0.2">
      <c r="A218" s="51">
        <v>41064</v>
      </c>
      <c r="B218" s="50">
        <v>34</v>
      </c>
      <c r="C218" s="50">
        <v>6.86</v>
      </c>
      <c r="D218" s="50">
        <v>6.96</v>
      </c>
      <c r="E218" s="52" t="str">
        <f t="shared" si="9"/>
        <v/>
      </c>
      <c r="F218" s="53">
        <f t="shared" si="10"/>
        <v>6.8500000000000005</v>
      </c>
      <c r="G218" s="53">
        <f t="shared" si="11"/>
        <v>6.97</v>
      </c>
    </row>
    <row r="219" spans="1:7" ht="15.75" x14ac:dyDescent="0.2">
      <c r="A219" s="51">
        <v>41065</v>
      </c>
      <c r="B219" s="50">
        <v>34</v>
      </c>
      <c r="C219" s="50">
        <v>6.86</v>
      </c>
      <c r="D219" s="50">
        <v>6.96</v>
      </c>
      <c r="E219" s="52" t="str">
        <f t="shared" si="9"/>
        <v/>
      </c>
      <c r="F219" s="53">
        <f t="shared" si="10"/>
        <v>6.8500000000000005</v>
      </c>
      <c r="G219" s="53">
        <f t="shared" si="11"/>
        <v>6.97</v>
      </c>
    </row>
    <row r="220" spans="1:7" ht="15.75" x14ac:dyDescent="0.2">
      <c r="A220" s="51">
        <v>41066</v>
      </c>
      <c r="B220" s="50">
        <v>34</v>
      </c>
      <c r="C220" s="50">
        <v>6.86</v>
      </c>
      <c r="D220" s="50">
        <v>6.96</v>
      </c>
      <c r="E220" s="52" t="str">
        <f t="shared" si="9"/>
        <v/>
      </c>
      <c r="F220" s="53">
        <f t="shared" si="10"/>
        <v>6.8500000000000005</v>
      </c>
      <c r="G220" s="53">
        <f t="shared" si="11"/>
        <v>6.97</v>
      </c>
    </row>
    <row r="221" spans="1:7" ht="15.75" x14ac:dyDescent="0.2">
      <c r="A221" s="51">
        <v>41067</v>
      </c>
      <c r="B221" s="50">
        <v>34</v>
      </c>
      <c r="C221" s="50">
        <v>6.86</v>
      </c>
      <c r="D221" s="50">
        <v>6.96</v>
      </c>
      <c r="E221" s="52" t="str">
        <f t="shared" si="9"/>
        <v/>
      </c>
      <c r="F221" s="53">
        <f t="shared" si="10"/>
        <v>6.8500000000000005</v>
      </c>
      <c r="G221" s="53">
        <f t="shared" si="11"/>
        <v>6.97</v>
      </c>
    </row>
    <row r="222" spans="1:7" ht="15.75" x14ac:dyDescent="0.2">
      <c r="A222" s="51">
        <v>41068</v>
      </c>
      <c r="B222" s="50">
        <v>34</v>
      </c>
      <c r="C222" s="50">
        <v>6.86</v>
      </c>
      <c r="D222" s="50">
        <v>6.96</v>
      </c>
      <c r="E222" s="52" t="str">
        <f t="shared" si="9"/>
        <v/>
      </c>
      <c r="F222" s="53">
        <f t="shared" si="10"/>
        <v>6.8500000000000005</v>
      </c>
      <c r="G222" s="53">
        <f t="shared" si="11"/>
        <v>6.97</v>
      </c>
    </row>
    <row r="223" spans="1:7" ht="15.75" x14ac:dyDescent="0.2">
      <c r="A223" s="51">
        <v>41069</v>
      </c>
      <c r="B223" s="50">
        <v>34</v>
      </c>
      <c r="C223" s="50">
        <v>6.86</v>
      </c>
      <c r="D223" s="50">
        <v>6.96</v>
      </c>
      <c r="E223" s="52" t="str">
        <f t="shared" si="9"/>
        <v/>
      </c>
      <c r="F223" s="53">
        <f t="shared" si="10"/>
        <v>6.8500000000000005</v>
      </c>
      <c r="G223" s="53">
        <f t="shared" si="11"/>
        <v>6.97</v>
      </c>
    </row>
    <row r="224" spans="1:7" ht="15.75" x14ac:dyDescent="0.2">
      <c r="A224" s="51">
        <v>41070</v>
      </c>
      <c r="B224" s="50">
        <v>34</v>
      </c>
      <c r="C224" s="50">
        <v>6.86</v>
      </c>
      <c r="D224" s="50">
        <v>6.96</v>
      </c>
      <c r="E224" s="52" t="str">
        <f t="shared" si="9"/>
        <v/>
      </c>
      <c r="F224" s="53">
        <f t="shared" si="10"/>
        <v>6.8500000000000005</v>
      </c>
      <c r="G224" s="53">
        <f t="shared" si="11"/>
        <v>6.97</v>
      </c>
    </row>
    <row r="225" spans="1:7" ht="15.75" x14ac:dyDescent="0.2">
      <c r="A225" s="51">
        <v>41071</v>
      </c>
      <c r="B225" s="50">
        <v>34</v>
      </c>
      <c r="C225" s="50">
        <v>6.86</v>
      </c>
      <c r="D225" s="50">
        <v>6.96</v>
      </c>
      <c r="E225" s="52" t="str">
        <f t="shared" si="9"/>
        <v/>
      </c>
      <c r="F225" s="53">
        <f t="shared" si="10"/>
        <v>6.8500000000000005</v>
      </c>
      <c r="G225" s="53">
        <f t="shared" si="11"/>
        <v>6.97</v>
      </c>
    </row>
    <row r="226" spans="1:7" ht="15.75" x14ac:dyDescent="0.2">
      <c r="A226" s="51">
        <v>41072</v>
      </c>
      <c r="B226" s="50">
        <v>34</v>
      </c>
      <c r="C226" s="50">
        <v>6.86</v>
      </c>
      <c r="D226" s="50">
        <v>6.96</v>
      </c>
      <c r="E226" s="52" t="str">
        <f t="shared" si="9"/>
        <v/>
      </c>
      <c r="F226" s="53">
        <f t="shared" si="10"/>
        <v>6.8500000000000005</v>
      </c>
      <c r="G226" s="53">
        <f t="shared" si="11"/>
        <v>6.97</v>
      </c>
    </row>
    <row r="227" spans="1:7" ht="15.75" x14ac:dyDescent="0.2">
      <c r="A227" s="51">
        <v>41073</v>
      </c>
      <c r="B227" s="50">
        <v>34</v>
      </c>
      <c r="C227" s="50">
        <v>6.86</v>
      </c>
      <c r="D227" s="50">
        <v>6.96</v>
      </c>
      <c r="E227" s="52" t="str">
        <f t="shared" si="9"/>
        <v/>
      </c>
      <c r="F227" s="53">
        <f t="shared" si="10"/>
        <v>6.8500000000000005</v>
      </c>
      <c r="G227" s="53">
        <f t="shared" si="11"/>
        <v>6.97</v>
      </c>
    </row>
    <row r="228" spans="1:7" ht="15.75" x14ac:dyDescent="0.2">
      <c r="A228" s="51">
        <v>41074</v>
      </c>
      <c r="B228" s="50">
        <v>34</v>
      </c>
      <c r="C228" s="50">
        <v>6.86</v>
      </c>
      <c r="D228" s="50">
        <v>6.96</v>
      </c>
      <c r="E228" s="52" t="str">
        <f t="shared" si="9"/>
        <v/>
      </c>
      <c r="F228" s="53">
        <f t="shared" si="10"/>
        <v>6.8500000000000005</v>
      </c>
      <c r="G228" s="53">
        <f t="shared" si="11"/>
        <v>6.97</v>
      </c>
    </row>
    <row r="229" spans="1:7" ht="15.75" x14ac:dyDescent="0.2">
      <c r="A229" s="51">
        <v>41075</v>
      </c>
      <c r="B229" s="50">
        <v>34</v>
      </c>
      <c r="C229" s="50">
        <v>6.86</v>
      </c>
      <c r="D229" s="50">
        <v>6.96</v>
      </c>
      <c r="E229" s="52" t="str">
        <f t="shared" si="9"/>
        <v/>
      </c>
      <c r="F229" s="53">
        <f t="shared" si="10"/>
        <v>6.8500000000000005</v>
      </c>
      <c r="G229" s="53">
        <f t="shared" si="11"/>
        <v>6.97</v>
      </c>
    </row>
    <row r="230" spans="1:7" ht="15.75" x14ac:dyDescent="0.2">
      <c r="A230" s="51">
        <v>41076</v>
      </c>
      <c r="B230" s="50">
        <v>34</v>
      </c>
      <c r="C230" s="50">
        <v>6.86</v>
      </c>
      <c r="D230" s="50">
        <v>6.96</v>
      </c>
      <c r="E230" s="52" t="str">
        <f t="shared" si="9"/>
        <v/>
      </c>
      <c r="F230" s="53">
        <f t="shared" si="10"/>
        <v>6.8500000000000005</v>
      </c>
      <c r="G230" s="53">
        <f t="shared" si="11"/>
        <v>6.97</v>
      </c>
    </row>
    <row r="231" spans="1:7" ht="15.75" x14ac:dyDescent="0.2">
      <c r="A231" s="51">
        <v>41077</v>
      </c>
      <c r="B231" s="50">
        <v>34</v>
      </c>
      <c r="C231" s="50">
        <v>6.86</v>
      </c>
      <c r="D231" s="50">
        <v>6.96</v>
      </c>
      <c r="E231" s="52" t="str">
        <f t="shared" si="9"/>
        <v/>
      </c>
      <c r="F231" s="53">
        <f t="shared" si="10"/>
        <v>6.8500000000000005</v>
      </c>
      <c r="G231" s="53">
        <f t="shared" si="11"/>
        <v>6.97</v>
      </c>
    </row>
    <row r="232" spans="1:7" ht="15.75" x14ac:dyDescent="0.2">
      <c r="A232" s="51">
        <v>41078</v>
      </c>
      <c r="B232" s="50">
        <v>34</v>
      </c>
      <c r="C232" s="50">
        <v>6.86</v>
      </c>
      <c r="D232" s="50">
        <v>6.96</v>
      </c>
      <c r="E232" s="52" t="str">
        <f t="shared" si="9"/>
        <v/>
      </c>
      <c r="F232" s="53">
        <f t="shared" si="10"/>
        <v>6.8500000000000005</v>
      </c>
      <c r="G232" s="53">
        <f t="shared" si="11"/>
        <v>6.97</v>
      </c>
    </row>
    <row r="233" spans="1:7" ht="15.75" x14ac:dyDescent="0.2">
      <c r="A233" s="51">
        <v>41079</v>
      </c>
      <c r="B233" s="50">
        <v>34</v>
      </c>
      <c r="C233" s="50">
        <v>6.86</v>
      </c>
      <c r="D233" s="50">
        <v>6.96</v>
      </c>
      <c r="E233" s="52" t="str">
        <f t="shared" si="9"/>
        <v/>
      </c>
      <c r="F233" s="53">
        <f t="shared" si="10"/>
        <v>6.8500000000000005</v>
      </c>
      <c r="G233" s="53">
        <f t="shared" si="11"/>
        <v>6.97</v>
      </c>
    </row>
    <row r="234" spans="1:7" ht="15.75" x14ac:dyDescent="0.2">
      <c r="A234" s="51">
        <v>41080</v>
      </c>
      <c r="B234" s="50">
        <v>34</v>
      </c>
      <c r="C234" s="50">
        <v>6.86</v>
      </c>
      <c r="D234" s="50">
        <v>6.96</v>
      </c>
      <c r="E234" s="52" t="str">
        <f t="shared" si="9"/>
        <v/>
      </c>
      <c r="F234" s="53">
        <f t="shared" si="10"/>
        <v>6.8500000000000005</v>
      </c>
      <c r="G234" s="53">
        <f t="shared" si="11"/>
        <v>6.97</v>
      </c>
    </row>
    <row r="235" spans="1:7" ht="15.75" x14ac:dyDescent="0.2">
      <c r="A235" s="51">
        <v>41081</v>
      </c>
      <c r="B235" s="50">
        <v>34</v>
      </c>
      <c r="C235" s="50">
        <v>6.86</v>
      </c>
      <c r="D235" s="50">
        <v>6.96</v>
      </c>
      <c r="E235" s="52" t="str">
        <f t="shared" si="9"/>
        <v/>
      </c>
      <c r="F235" s="53">
        <f t="shared" si="10"/>
        <v>6.8500000000000005</v>
      </c>
      <c r="G235" s="53">
        <f t="shared" si="11"/>
        <v>6.97</v>
      </c>
    </row>
    <row r="236" spans="1:7" ht="15.75" x14ac:dyDescent="0.2">
      <c r="A236" s="51">
        <v>41082</v>
      </c>
      <c r="B236" s="50">
        <v>34</v>
      </c>
      <c r="C236" s="50">
        <v>6.86</v>
      </c>
      <c r="D236" s="50">
        <v>6.96</v>
      </c>
      <c r="E236" s="52" t="str">
        <f t="shared" si="9"/>
        <v/>
      </c>
      <c r="F236" s="53">
        <f t="shared" si="10"/>
        <v>6.8500000000000005</v>
      </c>
      <c r="G236" s="53">
        <f t="shared" si="11"/>
        <v>6.97</v>
      </c>
    </row>
    <row r="237" spans="1:7" ht="15.75" x14ac:dyDescent="0.2">
      <c r="A237" s="51">
        <v>41083</v>
      </c>
      <c r="B237" s="50">
        <v>34</v>
      </c>
      <c r="C237" s="50">
        <v>6.86</v>
      </c>
      <c r="D237" s="50">
        <v>6.96</v>
      </c>
      <c r="E237" s="52" t="str">
        <f t="shared" si="9"/>
        <v/>
      </c>
      <c r="F237" s="53">
        <f t="shared" si="10"/>
        <v>6.8500000000000005</v>
      </c>
      <c r="G237" s="53">
        <f t="shared" si="11"/>
        <v>6.97</v>
      </c>
    </row>
    <row r="238" spans="1:7" ht="15.75" x14ac:dyDescent="0.2">
      <c r="A238" s="51">
        <v>41084</v>
      </c>
      <c r="B238" s="50">
        <v>34</v>
      </c>
      <c r="C238" s="50">
        <v>6.86</v>
      </c>
      <c r="D238" s="50">
        <v>6.96</v>
      </c>
      <c r="E238" s="52" t="str">
        <f t="shared" si="9"/>
        <v/>
      </c>
      <c r="F238" s="53">
        <f t="shared" si="10"/>
        <v>6.8500000000000005</v>
      </c>
      <c r="G238" s="53">
        <f t="shared" si="11"/>
        <v>6.97</v>
      </c>
    </row>
    <row r="239" spans="1:7" ht="15.75" x14ac:dyDescent="0.2">
      <c r="A239" s="51">
        <v>41085</v>
      </c>
      <c r="B239" s="50">
        <v>34</v>
      </c>
      <c r="C239" s="50">
        <v>6.86</v>
      </c>
      <c r="D239" s="50">
        <v>6.96</v>
      </c>
      <c r="E239" s="52" t="str">
        <f t="shared" si="9"/>
        <v/>
      </c>
      <c r="F239" s="53">
        <f t="shared" si="10"/>
        <v>6.8500000000000005</v>
      </c>
      <c r="G239" s="53">
        <f t="shared" si="11"/>
        <v>6.97</v>
      </c>
    </row>
    <row r="240" spans="1:7" ht="15.75" x14ac:dyDescent="0.2">
      <c r="A240" s="51">
        <v>41086</v>
      </c>
      <c r="B240" s="50">
        <v>34</v>
      </c>
      <c r="C240" s="50">
        <v>6.86</v>
      </c>
      <c r="D240" s="50">
        <v>6.96</v>
      </c>
      <c r="E240" s="52" t="str">
        <f t="shared" si="9"/>
        <v/>
      </c>
      <c r="F240" s="53">
        <f t="shared" si="10"/>
        <v>6.8500000000000005</v>
      </c>
      <c r="G240" s="53">
        <f t="shared" si="11"/>
        <v>6.97</v>
      </c>
    </row>
    <row r="241" spans="1:7" ht="15.75" x14ac:dyDescent="0.2">
      <c r="A241" s="51">
        <v>41087</v>
      </c>
      <c r="B241" s="50">
        <v>34</v>
      </c>
      <c r="C241" s="50">
        <v>6.86</v>
      </c>
      <c r="D241" s="50">
        <v>6.96</v>
      </c>
      <c r="E241" s="52" t="str">
        <f t="shared" si="9"/>
        <v/>
      </c>
      <c r="F241" s="53">
        <f t="shared" si="10"/>
        <v>6.8500000000000005</v>
      </c>
      <c r="G241" s="53">
        <f t="shared" si="11"/>
        <v>6.97</v>
      </c>
    </row>
    <row r="242" spans="1:7" ht="15.75" x14ac:dyDescent="0.2">
      <c r="A242" s="51">
        <v>41088</v>
      </c>
      <c r="B242" s="50">
        <v>34</v>
      </c>
      <c r="C242" s="50">
        <v>6.86</v>
      </c>
      <c r="D242" s="50">
        <v>6.96</v>
      </c>
      <c r="E242" s="52" t="str">
        <f t="shared" si="9"/>
        <v/>
      </c>
      <c r="F242" s="53">
        <f t="shared" si="10"/>
        <v>6.8500000000000005</v>
      </c>
      <c r="G242" s="53">
        <f t="shared" si="11"/>
        <v>6.97</v>
      </c>
    </row>
    <row r="243" spans="1:7" ht="15.75" x14ac:dyDescent="0.2">
      <c r="A243" s="51">
        <v>41089</v>
      </c>
      <c r="B243" s="50">
        <v>34</v>
      </c>
      <c r="C243" s="50">
        <v>6.86</v>
      </c>
      <c r="D243" s="50">
        <v>6.96</v>
      </c>
      <c r="E243" s="52" t="str">
        <f t="shared" si="9"/>
        <v/>
      </c>
      <c r="F243" s="53">
        <f t="shared" si="10"/>
        <v>6.8500000000000005</v>
      </c>
      <c r="G243" s="53">
        <f t="shared" si="11"/>
        <v>6.97</v>
      </c>
    </row>
    <row r="244" spans="1:7" ht="15.75" x14ac:dyDescent="0.2">
      <c r="A244" s="51">
        <v>41090</v>
      </c>
      <c r="B244" s="50">
        <v>34</v>
      </c>
      <c r="C244" s="50">
        <v>6.86</v>
      </c>
      <c r="D244" s="50">
        <v>6.96</v>
      </c>
      <c r="E244" s="52" t="str">
        <f t="shared" si="9"/>
        <v/>
      </c>
      <c r="F244" s="53">
        <f t="shared" si="10"/>
        <v>6.8500000000000005</v>
      </c>
      <c r="G244" s="53">
        <f t="shared" si="11"/>
        <v>6.97</v>
      </c>
    </row>
    <row r="245" spans="1:7" ht="15.75" x14ac:dyDescent="0.2">
      <c r="A245" s="51">
        <v>41091</v>
      </c>
      <c r="B245" s="50">
        <v>34</v>
      </c>
      <c r="C245" s="50">
        <v>6.86</v>
      </c>
      <c r="D245" s="50">
        <v>6.96</v>
      </c>
      <c r="E245" s="52" t="str">
        <f t="shared" si="9"/>
        <v/>
      </c>
      <c r="F245" s="53">
        <f t="shared" si="10"/>
        <v>6.8500000000000005</v>
      </c>
      <c r="G245" s="53">
        <f t="shared" si="11"/>
        <v>6.97</v>
      </c>
    </row>
    <row r="246" spans="1:7" ht="15.75" x14ac:dyDescent="0.2">
      <c r="A246" s="51">
        <v>41092</v>
      </c>
      <c r="B246" s="50">
        <v>34</v>
      </c>
      <c r="C246" s="50">
        <v>6.86</v>
      </c>
      <c r="D246" s="50">
        <v>6.96</v>
      </c>
      <c r="E246" s="52" t="str">
        <f t="shared" si="9"/>
        <v/>
      </c>
      <c r="F246" s="53">
        <f t="shared" si="10"/>
        <v>6.8500000000000005</v>
      </c>
      <c r="G246" s="53">
        <f t="shared" si="11"/>
        <v>6.97</v>
      </c>
    </row>
    <row r="247" spans="1:7" ht="15.75" x14ac:dyDescent="0.2">
      <c r="A247" s="51">
        <v>41093</v>
      </c>
      <c r="B247" s="50">
        <v>34</v>
      </c>
      <c r="C247" s="50">
        <v>6.86</v>
      </c>
      <c r="D247" s="50">
        <v>6.96</v>
      </c>
      <c r="E247" s="52" t="str">
        <f t="shared" si="9"/>
        <v/>
      </c>
      <c r="F247" s="53">
        <f t="shared" si="10"/>
        <v>6.8500000000000005</v>
      </c>
      <c r="G247" s="53">
        <f t="shared" si="11"/>
        <v>6.97</v>
      </c>
    </row>
    <row r="248" spans="1:7" ht="15.75" x14ac:dyDescent="0.2">
      <c r="A248" s="51">
        <v>41094</v>
      </c>
      <c r="B248" s="50">
        <v>34</v>
      </c>
      <c r="C248" s="50">
        <v>6.86</v>
      </c>
      <c r="D248" s="50">
        <v>6.96</v>
      </c>
      <c r="E248" s="52" t="str">
        <f t="shared" si="9"/>
        <v/>
      </c>
      <c r="F248" s="53">
        <f t="shared" si="10"/>
        <v>6.8500000000000005</v>
      </c>
      <c r="G248" s="53">
        <f t="shared" si="11"/>
        <v>6.97</v>
      </c>
    </row>
    <row r="249" spans="1:7" ht="15.75" x14ac:dyDescent="0.2">
      <c r="A249" s="51">
        <v>41095</v>
      </c>
      <c r="B249" s="50">
        <v>34</v>
      </c>
      <c r="C249" s="50">
        <v>6.86</v>
      </c>
      <c r="D249" s="50">
        <v>6.96</v>
      </c>
      <c r="E249" s="52" t="str">
        <f t="shared" si="9"/>
        <v/>
      </c>
      <c r="F249" s="53">
        <f t="shared" si="10"/>
        <v>6.8500000000000005</v>
      </c>
      <c r="G249" s="53">
        <f t="shared" si="11"/>
        <v>6.97</v>
      </c>
    </row>
    <row r="250" spans="1:7" ht="15.75" x14ac:dyDescent="0.2">
      <c r="A250" s="51">
        <v>41096</v>
      </c>
      <c r="B250" s="50">
        <v>34</v>
      </c>
      <c r="C250" s="50">
        <v>6.86</v>
      </c>
      <c r="D250" s="50">
        <v>6.96</v>
      </c>
      <c r="E250" s="52" t="str">
        <f t="shared" si="9"/>
        <v/>
      </c>
      <c r="F250" s="53">
        <f t="shared" si="10"/>
        <v>6.8500000000000005</v>
      </c>
      <c r="G250" s="53">
        <f t="shared" si="11"/>
        <v>6.97</v>
      </c>
    </row>
    <row r="251" spans="1:7" ht="15.75" x14ac:dyDescent="0.2">
      <c r="A251" s="51">
        <v>41097</v>
      </c>
      <c r="B251" s="50">
        <v>34</v>
      </c>
      <c r="C251" s="50">
        <v>6.86</v>
      </c>
      <c r="D251" s="50">
        <v>6.96</v>
      </c>
      <c r="E251" s="52" t="str">
        <f t="shared" si="9"/>
        <v/>
      </c>
      <c r="F251" s="53">
        <f t="shared" si="10"/>
        <v>6.8500000000000005</v>
      </c>
      <c r="G251" s="53">
        <f t="shared" si="11"/>
        <v>6.97</v>
      </c>
    </row>
    <row r="252" spans="1:7" ht="15.75" x14ac:dyDescent="0.2">
      <c r="A252" s="51">
        <v>41098</v>
      </c>
      <c r="B252" s="50">
        <v>34</v>
      </c>
      <c r="C252" s="50">
        <v>6.86</v>
      </c>
      <c r="D252" s="50">
        <v>6.96</v>
      </c>
      <c r="E252" s="52" t="str">
        <f t="shared" si="9"/>
        <v/>
      </c>
      <c r="F252" s="53">
        <f t="shared" si="10"/>
        <v>6.8500000000000005</v>
      </c>
      <c r="G252" s="53">
        <f t="shared" si="11"/>
        <v>6.97</v>
      </c>
    </row>
    <row r="253" spans="1:7" ht="15.75" x14ac:dyDescent="0.2">
      <c r="A253" s="51">
        <v>41099</v>
      </c>
      <c r="B253" s="50">
        <v>34</v>
      </c>
      <c r="C253" s="50">
        <v>6.86</v>
      </c>
      <c r="D253" s="50">
        <v>6.96</v>
      </c>
      <c r="E253" s="52" t="str">
        <f t="shared" si="9"/>
        <v/>
      </c>
      <c r="F253" s="53">
        <f t="shared" si="10"/>
        <v>6.8500000000000005</v>
      </c>
      <c r="G253" s="53">
        <f t="shared" si="11"/>
        <v>6.97</v>
      </c>
    </row>
    <row r="254" spans="1:7" ht="15.75" x14ac:dyDescent="0.2">
      <c r="A254" s="51">
        <v>41100</v>
      </c>
      <c r="B254" s="50">
        <v>34</v>
      </c>
      <c r="C254" s="50">
        <v>6.86</v>
      </c>
      <c r="D254" s="50">
        <v>6.96</v>
      </c>
      <c r="E254" s="52" t="str">
        <f t="shared" si="9"/>
        <v/>
      </c>
      <c r="F254" s="53">
        <f t="shared" si="10"/>
        <v>6.8500000000000005</v>
      </c>
      <c r="G254" s="53">
        <f t="shared" si="11"/>
        <v>6.97</v>
      </c>
    </row>
    <row r="255" spans="1:7" ht="15.75" x14ac:dyDescent="0.2">
      <c r="A255" s="51">
        <v>41101</v>
      </c>
      <c r="B255" s="50">
        <v>34</v>
      </c>
      <c r="C255" s="50">
        <v>6.86</v>
      </c>
      <c r="D255" s="50">
        <v>6.96</v>
      </c>
      <c r="E255" s="52" t="str">
        <f t="shared" si="9"/>
        <v/>
      </c>
      <c r="F255" s="53">
        <f t="shared" si="10"/>
        <v>6.8500000000000005</v>
      </c>
      <c r="G255" s="53">
        <f t="shared" si="11"/>
        <v>6.97</v>
      </c>
    </row>
    <row r="256" spans="1:7" ht="15.75" x14ac:dyDescent="0.2">
      <c r="A256" s="51">
        <v>41102</v>
      </c>
      <c r="B256" s="50">
        <v>34</v>
      </c>
      <c r="C256" s="50">
        <v>6.86</v>
      </c>
      <c r="D256" s="50">
        <v>6.96</v>
      </c>
      <c r="E256" s="52" t="str">
        <f t="shared" si="9"/>
        <v/>
      </c>
      <c r="F256" s="53">
        <f t="shared" si="10"/>
        <v>6.8500000000000005</v>
      </c>
      <c r="G256" s="53">
        <f t="shared" si="11"/>
        <v>6.97</v>
      </c>
    </row>
    <row r="257" spans="1:7" ht="15.75" x14ac:dyDescent="0.2">
      <c r="A257" s="51">
        <v>41103</v>
      </c>
      <c r="B257" s="50">
        <v>34</v>
      </c>
      <c r="C257" s="50">
        <v>6.86</v>
      </c>
      <c r="D257" s="50">
        <v>6.96</v>
      </c>
      <c r="E257" s="52" t="str">
        <f t="shared" si="9"/>
        <v/>
      </c>
      <c r="F257" s="53">
        <f t="shared" si="10"/>
        <v>6.8500000000000005</v>
      </c>
      <c r="G257" s="53">
        <f t="shared" si="11"/>
        <v>6.97</v>
      </c>
    </row>
    <row r="258" spans="1:7" ht="15.75" x14ac:dyDescent="0.2">
      <c r="A258" s="51">
        <v>41104</v>
      </c>
      <c r="B258" s="50">
        <v>34</v>
      </c>
      <c r="C258" s="50">
        <v>6.86</v>
      </c>
      <c r="D258" s="50">
        <v>6.96</v>
      </c>
      <c r="E258" s="52" t="str">
        <f t="shared" ref="E258:E321" si="12">IF(C257=C258,"",1)</f>
        <v/>
      </c>
      <c r="F258" s="53">
        <f t="shared" ref="F258:F321" si="13">+C258-0.01</f>
        <v>6.8500000000000005</v>
      </c>
      <c r="G258" s="53">
        <f t="shared" ref="G258:G321" si="14">D258+0.01</f>
        <v>6.97</v>
      </c>
    </row>
    <row r="259" spans="1:7" ht="15.75" x14ac:dyDescent="0.2">
      <c r="A259" s="51">
        <v>41105</v>
      </c>
      <c r="B259" s="50">
        <v>34</v>
      </c>
      <c r="C259" s="50">
        <v>6.86</v>
      </c>
      <c r="D259" s="50">
        <v>6.96</v>
      </c>
      <c r="E259" s="52" t="str">
        <f t="shared" si="12"/>
        <v/>
      </c>
      <c r="F259" s="53">
        <f t="shared" si="13"/>
        <v>6.8500000000000005</v>
      </c>
      <c r="G259" s="53">
        <f t="shared" si="14"/>
        <v>6.97</v>
      </c>
    </row>
    <row r="260" spans="1:7" ht="15.75" x14ac:dyDescent="0.2">
      <c r="A260" s="51">
        <v>41106</v>
      </c>
      <c r="B260" s="50">
        <v>34</v>
      </c>
      <c r="C260" s="50">
        <v>6.86</v>
      </c>
      <c r="D260" s="50">
        <v>6.96</v>
      </c>
      <c r="E260" s="52" t="str">
        <f t="shared" si="12"/>
        <v/>
      </c>
      <c r="F260" s="53">
        <f t="shared" si="13"/>
        <v>6.8500000000000005</v>
      </c>
      <c r="G260" s="53">
        <f t="shared" si="14"/>
        <v>6.97</v>
      </c>
    </row>
    <row r="261" spans="1:7" ht="15.75" x14ac:dyDescent="0.2">
      <c r="A261" s="51">
        <v>41107</v>
      </c>
      <c r="B261" s="50">
        <v>34</v>
      </c>
      <c r="C261" s="50">
        <v>6.86</v>
      </c>
      <c r="D261" s="50">
        <v>6.96</v>
      </c>
      <c r="E261" s="52" t="str">
        <f t="shared" si="12"/>
        <v/>
      </c>
      <c r="F261" s="53">
        <f t="shared" si="13"/>
        <v>6.8500000000000005</v>
      </c>
      <c r="G261" s="53">
        <f t="shared" si="14"/>
        <v>6.97</v>
      </c>
    </row>
    <row r="262" spans="1:7" ht="15.75" x14ac:dyDescent="0.2">
      <c r="A262" s="51">
        <v>41108</v>
      </c>
      <c r="B262" s="50">
        <v>34</v>
      </c>
      <c r="C262" s="50">
        <v>6.86</v>
      </c>
      <c r="D262" s="50">
        <v>6.96</v>
      </c>
      <c r="E262" s="52" t="str">
        <f t="shared" si="12"/>
        <v/>
      </c>
      <c r="F262" s="53">
        <f t="shared" si="13"/>
        <v>6.8500000000000005</v>
      </c>
      <c r="G262" s="53">
        <f t="shared" si="14"/>
        <v>6.97</v>
      </c>
    </row>
    <row r="263" spans="1:7" ht="15.75" x14ac:dyDescent="0.2">
      <c r="A263" s="51">
        <v>41109</v>
      </c>
      <c r="B263" s="50">
        <v>34</v>
      </c>
      <c r="C263" s="50">
        <v>6.86</v>
      </c>
      <c r="D263" s="50">
        <v>6.96</v>
      </c>
      <c r="E263" s="52" t="str">
        <f t="shared" si="12"/>
        <v/>
      </c>
      <c r="F263" s="53">
        <f t="shared" si="13"/>
        <v>6.8500000000000005</v>
      </c>
      <c r="G263" s="53">
        <f t="shared" si="14"/>
        <v>6.97</v>
      </c>
    </row>
    <row r="264" spans="1:7" ht="15.75" x14ac:dyDescent="0.2">
      <c r="A264" s="51">
        <v>41110</v>
      </c>
      <c r="B264" s="50">
        <v>34</v>
      </c>
      <c r="C264" s="50">
        <v>6.86</v>
      </c>
      <c r="D264" s="50">
        <v>6.96</v>
      </c>
      <c r="E264" s="52" t="str">
        <f t="shared" si="12"/>
        <v/>
      </c>
      <c r="F264" s="53">
        <f t="shared" si="13"/>
        <v>6.8500000000000005</v>
      </c>
      <c r="G264" s="53">
        <f t="shared" si="14"/>
        <v>6.97</v>
      </c>
    </row>
    <row r="265" spans="1:7" ht="15.75" x14ac:dyDescent="0.2">
      <c r="A265" s="51">
        <v>41111</v>
      </c>
      <c r="B265" s="50">
        <v>34</v>
      </c>
      <c r="C265" s="50">
        <v>6.86</v>
      </c>
      <c r="D265" s="50">
        <v>6.96</v>
      </c>
      <c r="E265" s="52" t="str">
        <f t="shared" si="12"/>
        <v/>
      </c>
      <c r="F265" s="53">
        <f t="shared" si="13"/>
        <v>6.8500000000000005</v>
      </c>
      <c r="G265" s="53">
        <f t="shared" si="14"/>
        <v>6.97</v>
      </c>
    </row>
    <row r="266" spans="1:7" ht="15.75" x14ac:dyDescent="0.2">
      <c r="A266" s="51">
        <v>41112</v>
      </c>
      <c r="B266" s="50">
        <v>34</v>
      </c>
      <c r="C266" s="50">
        <v>6.86</v>
      </c>
      <c r="D266" s="50">
        <v>6.96</v>
      </c>
      <c r="E266" s="52" t="str">
        <f t="shared" si="12"/>
        <v/>
      </c>
      <c r="F266" s="53">
        <f t="shared" si="13"/>
        <v>6.8500000000000005</v>
      </c>
      <c r="G266" s="53">
        <f t="shared" si="14"/>
        <v>6.97</v>
      </c>
    </row>
    <row r="267" spans="1:7" ht="15.75" x14ac:dyDescent="0.2">
      <c r="A267" s="51">
        <v>41113</v>
      </c>
      <c r="B267" s="50">
        <v>34</v>
      </c>
      <c r="C267" s="50">
        <v>6.86</v>
      </c>
      <c r="D267" s="50">
        <v>6.96</v>
      </c>
      <c r="E267" s="52" t="str">
        <f t="shared" si="12"/>
        <v/>
      </c>
      <c r="F267" s="53">
        <f t="shared" si="13"/>
        <v>6.8500000000000005</v>
      </c>
      <c r="G267" s="53">
        <f t="shared" si="14"/>
        <v>6.97</v>
      </c>
    </row>
    <row r="268" spans="1:7" ht="15.75" x14ac:dyDescent="0.2">
      <c r="A268" s="51">
        <v>41114</v>
      </c>
      <c r="B268" s="50">
        <v>34</v>
      </c>
      <c r="C268" s="50">
        <v>6.86</v>
      </c>
      <c r="D268" s="50">
        <v>6.96</v>
      </c>
      <c r="E268" s="52" t="str">
        <f t="shared" si="12"/>
        <v/>
      </c>
      <c r="F268" s="53">
        <f t="shared" si="13"/>
        <v>6.8500000000000005</v>
      </c>
      <c r="G268" s="53">
        <f t="shared" si="14"/>
        <v>6.97</v>
      </c>
    </row>
    <row r="269" spans="1:7" ht="15.75" x14ac:dyDescent="0.2">
      <c r="A269" s="51">
        <v>41115</v>
      </c>
      <c r="B269" s="50">
        <v>34</v>
      </c>
      <c r="C269" s="50">
        <v>6.86</v>
      </c>
      <c r="D269" s="50">
        <v>6.96</v>
      </c>
      <c r="E269" s="52" t="str">
        <f t="shared" si="12"/>
        <v/>
      </c>
      <c r="F269" s="53">
        <f t="shared" si="13"/>
        <v>6.8500000000000005</v>
      </c>
      <c r="G269" s="53">
        <f t="shared" si="14"/>
        <v>6.97</v>
      </c>
    </row>
    <row r="270" spans="1:7" ht="15.75" x14ac:dyDescent="0.2">
      <c r="A270" s="51">
        <v>41116</v>
      </c>
      <c r="B270" s="50">
        <v>34</v>
      </c>
      <c r="C270" s="50">
        <v>6.86</v>
      </c>
      <c r="D270" s="50">
        <v>6.96</v>
      </c>
      <c r="E270" s="52" t="str">
        <f t="shared" si="12"/>
        <v/>
      </c>
      <c r="F270" s="53">
        <f t="shared" si="13"/>
        <v>6.8500000000000005</v>
      </c>
      <c r="G270" s="53">
        <f t="shared" si="14"/>
        <v>6.97</v>
      </c>
    </row>
    <row r="271" spans="1:7" ht="15.75" x14ac:dyDescent="0.2">
      <c r="A271" s="51">
        <v>41117</v>
      </c>
      <c r="B271" s="50">
        <v>34</v>
      </c>
      <c r="C271" s="50">
        <v>6.86</v>
      </c>
      <c r="D271" s="50">
        <v>6.96</v>
      </c>
      <c r="E271" s="52" t="str">
        <f t="shared" si="12"/>
        <v/>
      </c>
      <c r="F271" s="53">
        <f t="shared" si="13"/>
        <v>6.8500000000000005</v>
      </c>
      <c r="G271" s="53">
        <f t="shared" si="14"/>
        <v>6.97</v>
      </c>
    </row>
    <row r="272" spans="1:7" ht="15.75" x14ac:dyDescent="0.2">
      <c r="A272" s="51">
        <v>41118</v>
      </c>
      <c r="B272" s="50">
        <v>34</v>
      </c>
      <c r="C272" s="50">
        <v>6.86</v>
      </c>
      <c r="D272" s="50">
        <v>6.96</v>
      </c>
      <c r="E272" s="52" t="str">
        <f t="shared" si="12"/>
        <v/>
      </c>
      <c r="F272" s="53">
        <f t="shared" si="13"/>
        <v>6.8500000000000005</v>
      </c>
      <c r="G272" s="53">
        <f t="shared" si="14"/>
        <v>6.97</v>
      </c>
    </row>
    <row r="273" spans="1:7" ht="15.75" x14ac:dyDescent="0.2">
      <c r="A273" s="51">
        <v>41119</v>
      </c>
      <c r="B273" s="50">
        <v>34</v>
      </c>
      <c r="C273" s="50">
        <v>6.86</v>
      </c>
      <c r="D273" s="50">
        <v>6.96</v>
      </c>
      <c r="E273" s="52" t="str">
        <f t="shared" si="12"/>
        <v/>
      </c>
      <c r="F273" s="53">
        <f t="shared" si="13"/>
        <v>6.8500000000000005</v>
      </c>
      <c r="G273" s="53">
        <f t="shared" si="14"/>
        <v>6.97</v>
      </c>
    </row>
    <row r="274" spans="1:7" ht="15.75" x14ac:dyDescent="0.2">
      <c r="A274" s="51">
        <v>41120</v>
      </c>
      <c r="B274" s="50">
        <v>34</v>
      </c>
      <c r="C274" s="50">
        <v>6.86</v>
      </c>
      <c r="D274" s="50">
        <v>6.96</v>
      </c>
      <c r="E274" s="52" t="str">
        <f t="shared" si="12"/>
        <v/>
      </c>
      <c r="F274" s="53">
        <f t="shared" si="13"/>
        <v>6.8500000000000005</v>
      </c>
      <c r="G274" s="53">
        <f t="shared" si="14"/>
        <v>6.97</v>
      </c>
    </row>
    <row r="275" spans="1:7" ht="15.75" x14ac:dyDescent="0.2">
      <c r="A275" s="51">
        <v>41121</v>
      </c>
      <c r="B275" s="50">
        <v>34</v>
      </c>
      <c r="C275" s="50">
        <v>6.86</v>
      </c>
      <c r="D275" s="50">
        <v>6.96</v>
      </c>
      <c r="E275" s="52" t="str">
        <f t="shared" si="12"/>
        <v/>
      </c>
      <c r="F275" s="53">
        <f t="shared" si="13"/>
        <v>6.8500000000000005</v>
      </c>
      <c r="G275" s="53">
        <f t="shared" si="14"/>
        <v>6.97</v>
      </c>
    </row>
    <row r="276" spans="1:7" ht="15.75" x14ac:dyDescent="0.2">
      <c r="A276" s="51">
        <v>41122</v>
      </c>
      <c r="B276" s="50">
        <v>34</v>
      </c>
      <c r="C276" s="50">
        <v>6.86</v>
      </c>
      <c r="D276" s="50">
        <v>6.96</v>
      </c>
      <c r="E276" s="52" t="str">
        <f t="shared" si="12"/>
        <v/>
      </c>
      <c r="F276" s="53">
        <f t="shared" si="13"/>
        <v>6.8500000000000005</v>
      </c>
      <c r="G276" s="53">
        <f t="shared" si="14"/>
        <v>6.97</v>
      </c>
    </row>
    <row r="277" spans="1:7" ht="15.75" x14ac:dyDescent="0.2">
      <c r="A277" s="51">
        <v>41123</v>
      </c>
      <c r="B277" s="50">
        <v>34</v>
      </c>
      <c r="C277" s="50">
        <v>6.86</v>
      </c>
      <c r="D277" s="50">
        <v>6.96</v>
      </c>
      <c r="E277" s="52" t="str">
        <f t="shared" si="12"/>
        <v/>
      </c>
      <c r="F277" s="53">
        <f t="shared" si="13"/>
        <v>6.8500000000000005</v>
      </c>
      <c r="G277" s="53">
        <f t="shared" si="14"/>
        <v>6.97</v>
      </c>
    </row>
    <row r="278" spans="1:7" ht="15.75" x14ac:dyDescent="0.2">
      <c r="A278" s="51">
        <v>41124</v>
      </c>
      <c r="B278" s="50">
        <v>34</v>
      </c>
      <c r="C278" s="50">
        <v>6.86</v>
      </c>
      <c r="D278" s="50">
        <v>6.96</v>
      </c>
      <c r="E278" s="52" t="str">
        <f t="shared" si="12"/>
        <v/>
      </c>
      <c r="F278" s="53">
        <f t="shared" si="13"/>
        <v>6.8500000000000005</v>
      </c>
      <c r="G278" s="53">
        <f t="shared" si="14"/>
        <v>6.97</v>
      </c>
    </row>
    <row r="279" spans="1:7" ht="15.75" x14ac:dyDescent="0.2">
      <c r="A279" s="51">
        <v>41125</v>
      </c>
      <c r="B279" s="50">
        <v>34</v>
      </c>
      <c r="C279" s="50">
        <v>6.86</v>
      </c>
      <c r="D279" s="50">
        <v>6.96</v>
      </c>
      <c r="E279" s="52" t="str">
        <f t="shared" si="12"/>
        <v/>
      </c>
      <c r="F279" s="53">
        <f t="shared" si="13"/>
        <v>6.8500000000000005</v>
      </c>
      <c r="G279" s="53">
        <f t="shared" si="14"/>
        <v>6.97</v>
      </c>
    </row>
    <row r="280" spans="1:7" ht="15.75" x14ac:dyDescent="0.2">
      <c r="A280" s="51">
        <v>41126</v>
      </c>
      <c r="B280" s="50">
        <v>34</v>
      </c>
      <c r="C280" s="50">
        <v>6.86</v>
      </c>
      <c r="D280" s="50">
        <v>6.96</v>
      </c>
      <c r="E280" s="52" t="str">
        <f t="shared" si="12"/>
        <v/>
      </c>
      <c r="F280" s="53">
        <f t="shared" si="13"/>
        <v>6.8500000000000005</v>
      </c>
      <c r="G280" s="53">
        <f t="shared" si="14"/>
        <v>6.97</v>
      </c>
    </row>
    <row r="281" spans="1:7" ht="15.75" x14ac:dyDescent="0.2">
      <c r="A281" s="51">
        <v>41127</v>
      </c>
      <c r="B281" s="50">
        <v>34</v>
      </c>
      <c r="C281" s="50">
        <v>6.86</v>
      </c>
      <c r="D281" s="50">
        <v>6.96</v>
      </c>
      <c r="E281" s="52" t="str">
        <f t="shared" si="12"/>
        <v/>
      </c>
      <c r="F281" s="53">
        <f t="shared" si="13"/>
        <v>6.8500000000000005</v>
      </c>
      <c r="G281" s="53">
        <f t="shared" si="14"/>
        <v>6.97</v>
      </c>
    </row>
    <row r="282" spans="1:7" ht="15.75" x14ac:dyDescent="0.2">
      <c r="A282" s="51">
        <v>41128</v>
      </c>
      <c r="B282" s="50">
        <v>34</v>
      </c>
      <c r="C282" s="50">
        <v>6.86</v>
      </c>
      <c r="D282" s="50">
        <v>6.96</v>
      </c>
      <c r="E282" s="52" t="str">
        <f t="shared" si="12"/>
        <v/>
      </c>
      <c r="F282" s="53">
        <f t="shared" si="13"/>
        <v>6.8500000000000005</v>
      </c>
      <c r="G282" s="53">
        <f t="shared" si="14"/>
        <v>6.97</v>
      </c>
    </row>
    <row r="283" spans="1:7" ht="15.75" x14ac:dyDescent="0.2">
      <c r="A283" s="51">
        <v>41129</v>
      </c>
      <c r="B283" s="50">
        <v>34</v>
      </c>
      <c r="C283" s="50">
        <v>6.86</v>
      </c>
      <c r="D283" s="50">
        <v>6.96</v>
      </c>
      <c r="E283" s="52" t="str">
        <f t="shared" si="12"/>
        <v/>
      </c>
      <c r="F283" s="53">
        <f t="shared" si="13"/>
        <v>6.8500000000000005</v>
      </c>
      <c r="G283" s="53">
        <f t="shared" si="14"/>
        <v>6.97</v>
      </c>
    </row>
    <row r="284" spans="1:7" ht="15.75" x14ac:dyDescent="0.2">
      <c r="A284" s="51">
        <v>41130</v>
      </c>
      <c r="B284" s="50">
        <v>34</v>
      </c>
      <c r="C284" s="50">
        <v>6.86</v>
      </c>
      <c r="D284" s="50">
        <v>6.96</v>
      </c>
      <c r="E284" s="52" t="str">
        <f t="shared" si="12"/>
        <v/>
      </c>
      <c r="F284" s="53">
        <f t="shared" si="13"/>
        <v>6.8500000000000005</v>
      </c>
      <c r="G284" s="53">
        <f t="shared" si="14"/>
        <v>6.97</v>
      </c>
    </row>
    <row r="285" spans="1:7" ht="15.75" x14ac:dyDescent="0.2">
      <c r="A285" s="51">
        <v>41131</v>
      </c>
      <c r="B285" s="50">
        <v>34</v>
      </c>
      <c r="C285" s="50">
        <v>6.86</v>
      </c>
      <c r="D285" s="50">
        <v>6.96</v>
      </c>
      <c r="E285" s="52" t="str">
        <f t="shared" si="12"/>
        <v/>
      </c>
      <c r="F285" s="53">
        <f t="shared" si="13"/>
        <v>6.8500000000000005</v>
      </c>
      <c r="G285" s="53">
        <f t="shared" si="14"/>
        <v>6.97</v>
      </c>
    </row>
    <row r="286" spans="1:7" ht="15.75" x14ac:dyDescent="0.2">
      <c r="A286" s="51">
        <v>41132</v>
      </c>
      <c r="B286" s="50">
        <v>34</v>
      </c>
      <c r="C286" s="50">
        <v>6.86</v>
      </c>
      <c r="D286" s="50">
        <v>6.96</v>
      </c>
      <c r="E286" s="52" t="str">
        <f t="shared" si="12"/>
        <v/>
      </c>
      <c r="F286" s="53">
        <f t="shared" si="13"/>
        <v>6.8500000000000005</v>
      </c>
      <c r="G286" s="53">
        <f t="shared" si="14"/>
        <v>6.97</v>
      </c>
    </row>
    <row r="287" spans="1:7" ht="15.75" x14ac:dyDescent="0.2">
      <c r="A287" s="51">
        <v>41133</v>
      </c>
      <c r="B287" s="50">
        <v>34</v>
      </c>
      <c r="C287" s="50">
        <v>6.86</v>
      </c>
      <c r="D287" s="50">
        <v>6.96</v>
      </c>
      <c r="E287" s="52" t="str">
        <f t="shared" si="12"/>
        <v/>
      </c>
      <c r="F287" s="53">
        <f t="shared" si="13"/>
        <v>6.8500000000000005</v>
      </c>
      <c r="G287" s="53">
        <f t="shared" si="14"/>
        <v>6.97</v>
      </c>
    </row>
    <row r="288" spans="1:7" ht="15.75" x14ac:dyDescent="0.2">
      <c r="A288" s="51">
        <v>41134</v>
      </c>
      <c r="B288" s="50">
        <v>34</v>
      </c>
      <c r="C288" s="50">
        <v>6.86</v>
      </c>
      <c r="D288" s="50">
        <v>6.96</v>
      </c>
      <c r="E288" s="52" t="str">
        <f t="shared" si="12"/>
        <v/>
      </c>
      <c r="F288" s="53">
        <f t="shared" si="13"/>
        <v>6.8500000000000005</v>
      </c>
      <c r="G288" s="53">
        <f t="shared" si="14"/>
        <v>6.97</v>
      </c>
    </row>
    <row r="289" spans="1:7" ht="15.75" x14ac:dyDescent="0.2">
      <c r="A289" s="51">
        <v>41135</v>
      </c>
      <c r="B289" s="50">
        <v>34</v>
      </c>
      <c r="C289" s="50">
        <v>6.86</v>
      </c>
      <c r="D289" s="50">
        <v>6.96</v>
      </c>
      <c r="E289" s="52" t="str">
        <f t="shared" si="12"/>
        <v/>
      </c>
      <c r="F289" s="53">
        <f t="shared" si="13"/>
        <v>6.8500000000000005</v>
      </c>
      <c r="G289" s="53">
        <f t="shared" si="14"/>
        <v>6.97</v>
      </c>
    </row>
    <row r="290" spans="1:7" ht="15.75" x14ac:dyDescent="0.2">
      <c r="A290" s="51">
        <v>41136</v>
      </c>
      <c r="B290" s="50">
        <v>34</v>
      </c>
      <c r="C290" s="50">
        <v>6.86</v>
      </c>
      <c r="D290" s="50">
        <v>6.96</v>
      </c>
      <c r="E290" s="52" t="str">
        <f t="shared" si="12"/>
        <v/>
      </c>
      <c r="F290" s="53">
        <f t="shared" si="13"/>
        <v>6.8500000000000005</v>
      </c>
      <c r="G290" s="53">
        <f t="shared" si="14"/>
        <v>6.97</v>
      </c>
    </row>
    <row r="291" spans="1:7" ht="15.75" x14ac:dyDescent="0.2">
      <c r="A291" s="51">
        <v>41137</v>
      </c>
      <c r="B291" s="50">
        <v>34</v>
      </c>
      <c r="C291" s="50">
        <v>6.86</v>
      </c>
      <c r="D291" s="50">
        <v>6.96</v>
      </c>
      <c r="E291" s="52" t="str">
        <f t="shared" si="12"/>
        <v/>
      </c>
      <c r="F291" s="53">
        <f t="shared" si="13"/>
        <v>6.8500000000000005</v>
      </c>
      <c r="G291" s="53">
        <f t="shared" si="14"/>
        <v>6.97</v>
      </c>
    </row>
    <row r="292" spans="1:7" ht="15.75" x14ac:dyDescent="0.2">
      <c r="A292" s="51">
        <v>41138</v>
      </c>
      <c r="B292" s="50">
        <v>34</v>
      </c>
      <c r="C292" s="50">
        <v>6.86</v>
      </c>
      <c r="D292" s="50">
        <v>6.96</v>
      </c>
      <c r="E292" s="52" t="str">
        <f t="shared" si="12"/>
        <v/>
      </c>
      <c r="F292" s="53">
        <f t="shared" si="13"/>
        <v>6.8500000000000005</v>
      </c>
      <c r="G292" s="53">
        <f t="shared" si="14"/>
        <v>6.97</v>
      </c>
    </row>
    <row r="293" spans="1:7" ht="15.75" x14ac:dyDescent="0.2">
      <c r="A293" s="51">
        <v>41139</v>
      </c>
      <c r="B293" s="50">
        <v>34</v>
      </c>
      <c r="C293" s="50">
        <v>6.86</v>
      </c>
      <c r="D293" s="50">
        <v>6.96</v>
      </c>
      <c r="E293" s="52" t="str">
        <f t="shared" si="12"/>
        <v/>
      </c>
      <c r="F293" s="53">
        <f t="shared" si="13"/>
        <v>6.8500000000000005</v>
      </c>
      <c r="G293" s="53">
        <f t="shared" si="14"/>
        <v>6.97</v>
      </c>
    </row>
    <row r="294" spans="1:7" ht="15.75" x14ac:dyDescent="0.2">
      <c r="A294" s="51">
        <v>41140</v>
      </c>
      <c r="B294" s="50">
        <v>34</v>
      </c>
      <c r="C294" s="50">
        <v>6.86</v>
      </c>
      <c r="D294" s="50">
        <v>6.96</v>
      </c>
      <c r="E294" s="52" t="str">
        <f t="shared" si="12"/>
        <v/>
      </c>
      <c r="F294" s="53">
        <f t="shared" si="13"/>
        <v>6.8500000000000005</v>
      </c>
      <c r="G294" s="53">
        <f t="shared" si="14"/>
        <v>6.97</v>
      </c>
    </row>
    <row r="295" spans="1:7" ht="15.75" x14ac:dyDescent="0.2">
      <c r="A295" s="51">
        <v>41141</v>
      </c>
      <c r="B295" s="50">
        <v>34</v>
      </c>
      <c r="C295" s="50">
        <v>6.86</v>
      </c>
      <c r="D295" s="50">
        <v>6.96</v>
      </c>
      <c r="E295" s="52" t="str">
        <f t="shared" si="12"/>
        <v/>
      </c>
      <c r="F295" s="53">
        <f t="shared" si="13"/>
        <v>6.8500000000000005</v>
      </c>
      <c r="G295" s="53">
        <f t="shared" si="14"/>
        <v>6.97</v>
      </c>
    </row>
    <row r="296" spans="1:7" ht="15.75" x14ac:dyDescent="0.2">
      <c r="A296" s="51">
        <v>41142</v>
      </c>
      <c r="B296" s="50">
        <v>34</v>
      </c>
      <c r="C296" s="50">
        <v>6.86</v>
      </c>
      <c r="D296" s="50">
        <v>6.96</v>
      </c>
      <c r="E296" s="52" t="str">
        <f t="shared" si="12"/>
        <v/>
      </c>
      <c r="F296" s="53">
        <f t="shared" si="13"/>
        <v>6.8500000000000005</v>
      </c>
      <c r="G296" s="53">
        <f t="shared" si="14"/>
        <v>6.97</v>
      </c>
    </row>
    <row r="297" spans="1:7" ht="15.75" x14ac:dyDescent="0.2">
      <c r="A297" s="51">
        <v>41143</v>
      </c>
      <c r="B297" s="50">
        <v>34</v>
      </c>
      <c r="C297" s="50">
        <v>6.86</v>
      </c>
      <c r="D297" s="50">
        <v>6.96</v>
      </c>
      <c r="E297" s="52" t="str">
        <f t="shared" si="12"/>
        <v/>
      </c>
      <c r="F297" s="53">
        <f t="shared" si="13"/>
        <v>6.8500000000000005</v>
      </c>
      <c r="G297" s="53">
        <f t="shared" si="14"/>
        <v>6.97</v>
      </c>
    </row>
    <row r="298" spans="1:7" ht="15.75" x14ac:dyDescent="0.2">
      <c r="A298" s="51">
        <v>41144</v>
      </c>
      <c r="B298" s="50">
        <v>34</v>
      </c>
      <c r="C298" s="50">
        <v>6.86</v>
      </c>
      <c r="D298" s="50">
        <v>6.96</v>
      </c>
      <c r="E298" s="52" t="str">
        <f t="shared" si="12"/>
        <v/>
      </c>
      <c r="F298" s="53">
        <f t="shared" si="13"/>
        <v>6.8500000000000005</v>
      </c>
      <c r="G298" s="53">
        <f t="shared" si="14"/>
        <v>6.97</v>
      </c>
    </row>
    <row r="299" spans="1:7" ht="15.75" x14ac:dyDescent="0.2">
      <c r="A299" s="51">
        <v>41145</v>
      </c>
      <c r="B299" s="50">
        <v>34</v>
      </c>
      <c r="C299" s="50">
        <v>6.86</v>
      </c>
      <c r="D299" s="50">
        <v>6.96</v>
      </c>
      <c r="E299" s="52" t="str">
        <f t="shared" si="12"/>
        <v/>
      </c>
      <c r="F299" s="53">
        <f t="shared" si="13"/>
        <v>6.8500000000000005</v>
      </c>
      <c r="G299" s="53">
        <f t="shared" si="14"/>
        <v>6.97</v>
      </c>
    </row>
    <row r="300" spans="1:7" ht="15.75" x14ac:dyDescent="0.2">
      <c r="A300" s="51">
        <v>41146</v>
      </c>
      <c r="B300" s="50">
        <v>34</v>
      </c>
      <c r="C300" s="50">
        <v>6.86</v>
      </c>
      <c r="D300" s="50">
        <v>6.96</v>
      </c>
      <c r="E300" s="52" t="str">
        <f t="shared" si="12"/>
        <v/>
      </c>
      <c r="F300" s="53">
        <f t="shared" si="13"/>
        <v>6.8500000000000005</v>
      </c>
      <c r="G300" s="53">
        <f t="shared" si="14"/>
        <v>6.97</v>
      </c>
    </row>
    <row r="301" spans="1:7" ht="15.75" x14ac:dyDescent="0.2">
      <c r="A301" s="51">
        <v>41147</v>
      </c>
      <c r="B301" s="50">
        <v>34</v>
      </c>
      <c r="C301" s="50">
        <v>6.86</v>
      </c>
      <c r="D301" s="50">
        <v>6.96</v>
      </c>
      <c r="E301" s="52" t="str">
        <f t="shared" si="12"/>
        <v/>
      </c>
      <c r="F301" s="53">
        <f t="shared" si="13"/>
        <v>6.8500000000000005</v>
      </c>
      <c r="G301" s="53">
        <f t="shared" si="14"/>
        <v>6.97</v>
      </c>
    </row>
    <row r="302" spans="1:7" ht="15.75" x14ac:dyDescent="0.2">
      <c r="A302" s="51">
        <v>41148</v>
      </c>
      <c r="B302" s="50">
        <v>34</v>
      </c>
      <c r="C302" s="50">
        <v>6.86</v>
      </c>
      <c r="D302" s="50">
        <v>6.96</v>
      </c>
      <c r="E302" s="52" t="str">
        <f t="shared" si="12"/>
        <v/>
      </c>
      <c r="F302" s="53">
        <f t="shared" si="13"/>
        <v>6.8500000000000005</v>
      </c>
      <c r="G302" s="53">
        <f t="shared" si="14"/>
        <v>6.97</v>
      </c>
    </row>
    <row r="303" spans="1:7" ht="15.75" x14ac:dyDescent="0.2">
      <c r="A303" s="51">
        <v>41149</v>
      </c>
      <c r="B303" s="50">
        <v>34</v>
      </c>
      <c r="C303" s="50">
        <v>6.86</v>
      </c>
      <c r="D303" s="50">
        <v>6.96</v>
      </c>
      <c r="E303" s="52" t="str">
        <f t="shared" si="12"/>
        <v/>
      </c>
      <c r="F303" s="53">
        <f t="shared" si="13"/>
        <v>6.8500000000000005</v>
      </c>
      <c r="G303" s="53">
        <f t="shared" si="14"/>
        <v>6.97</v>
      </c>
    </row>
    <row r="304" spans="1:7" ht="15.75" x14ac:dyDescent="0.2">
      <c r="A304" s="51">
        <v>41150</v>
      </c>
      <c r="B304" s="50">
        <v>34</v>
      </c>
      <c r="C304" s="50">
        <v>6.86</v>
      </c>
      <c r="D304" s="50">
        <v>6.96</v>
      </c>
      <c r="E304" s="52" t="str">
        <f t="shared" si="12"/>
        <v/>
      </c>
      <c r="F304" s="53">
        <f t="shared" si="13"/>
        <v>6.8500000000000005</v>
      </c>
      <c r="G304" s="53">
        <f t="shared" si="14"/>
        <v>6.97</v>
      </c>
    </row>
    <row r="305" spans="1:7" ht="15.75" x14ac:dyDescent="0.2">
      <c r="A305" s="51">
        <v>41151</v>
      </c>
      <c r="B305" s="50">
        <v>34</v>
      </c>
      <c r="C305" s="50">
        <v>6.86</v>
      </c>
      <c r="D305" s="50">
        <v>6.96</v>
      </c>
      <c r="E305" s="52" t="str">
        <f t="shared" si="12"/>
        <v/>
      </c>
      <c r="F305" s="53">
        <f t="shared" si="13"/>
        <v>6.8500000000000005</v>
      </c>
      <c r="G305" s="53">
        <f t="shared" si="14"/>
        <v>6.97</v>
      </c>
    </row>
    <row r="306" spans="1:7" ht="15.75" x14ac:dyDescent="0.2">
      <c r="A306" s="51">
        <v>41152</v>
      </c>
      <c r="B306" s="50">
        <v>34</v>
      </c>
      <c r="C306" s="50">
        <v>6.86</v>
      </c>
      <c r="D306" s="50">
        <v>6.96</v>
      </c>
      <c r="E306" s="52" t="str">
        <f t="shared" si="12"/>
        <v/>
      </c>
      <c r="F306" s="53">
        <f t="shared" si="13"/>
        <v>6.8500000000000005</v>
      </c>
      <c r="G306" s="53">
        <f t="shared" si="14"/>
        <v>6.97</v>
      </c>
    </row>
    <row r="307" spans="1:7" ht="15.75" x14ac:dyDescent="0.2">
      <c r="A307" s="51">
        <v>41153</v>
      </c>
      <c r="B307" s="50">
        <v>34</v>
      </c>
      <c r="C307" s="50">
        <v>6.86</v>
      </c>
      <c r="D307" s="50">
        <v>6.96</v>
      </c>
      <c r="E307" s="52" t="str">
        <f t="shared" si="12"/>
        <v/>
      </c>
      <c r="F307" s="53">
        <f t="shared" si="13"/>
        <v>6.8500000000000005</v>
      </c>
      <c r="G307" s="53">
        <f t="shared" si="14"/>
        <v>6.97</v>
      </c>
    </row>
    <row r="308" spans="1:7" ht="15.75" x14ac:dyDescent="0.2">
      <c r="A308" s="51">
        <v>41154</v>
      </c>
      <c r="B308" s="50">
        <v>34</v>
      </c>
      <c r="C308" s="50">
        <v>6.86</v>
      </c>
      <c r="D308" s="50">
        <v>6.96</v>
      </c>
      <c r="E308" s="52" t="str">
        <f t="shared" si="12"/>
        <v/>
      </c>
      <c r="F308" s="53">
        <f t="shared" si="13"/>
        <v>6.8500000000000005</v>
      </c>
      <c r="G308" s="53">
        <f t="shared" si="14"/>
        <v>6.97</v>
      </c>
    </row>
    <row r="309" spans="1:7" ht="15.75" x14ac:dyDescent="0.2">
      <c r="A309" s="51">
        <v>41155</v>
      </c>
      <c r="B309" s="50">
        <v>34</v>
      </c>
      <c r="C309" s="50">
        <v>6.86</v>
      </c>
      <c r="D309" s="50">
        <v>6.96</v>
      </c>
      <c r="E309" s="52" t="str">
        <f t="shared" si="12"/>
        <v/>
      </c>
      <c r="F309" s="53">
        <f t="shared" si="13"/>
        <v>6.8500000000000005</v>
      </c>
      <c r="G309" s="53">
        <f t="shared" si="14"/>
        <v>6.97</v>
      </c>
    </row>
    <row r="310" spans="1:7" ht="15.75" x14ac:dyDescent="0.2">
      <c r="A310" s="51">
        <v>41156</v>
      </c>
      <c r="B310" s="50">
        <v>34</v>
      </c>
      <c r="C310" s="50">
        <v>6.86</v>
      </c>
      <c r="D310" s="50">
        <v>6.96</v>
      </c>
      <c r="E310" s="52" t="str">
        <f t="shared" si="12"/>
        <v/>
      </c>
      <c r="F310" s="53">
        <f t="shared" si="13"/>
        <v>6.8500000000000005</v>
      </c>
      <c r="G310" s="53">
        <f t="shared" si="14"/>
        <v>6.97</v>
      </c>
    </row>
    <row r="311" spans="1:7" ht="15.75" x14ac:dyDescent="0.2">
      <c r="A311" s="51">
        <v>41157</v>
      </c>
      <c r="B311" s="50">
        <v>34</v>
      </c>
      <c r="C311" s="50">
        <v>6.86</v>
      </c>
      <c r="D311" s="50">
        <v>6.96</v>
      </c>
      <c r="E311" s="52" t="str">
        <f t="shared" si="12"/>
        <v/>
      </c>
      <c r="F311" s="53">
        <f t="shared" si="13"/>
        <v>6.8500000000000005</v>
      </c>
      <c r="G311" s="53">
        <f t="shared" si="14"/>
        <v>6.97</v>
      </c>
    </row>
    <row r="312" spans="1:7" ht="15.75" x14ac:dyDescent="0.2">
      <c r="A312" s="51">
        <v>41158</v>
      </c>
      <c r="B312" s="50">
        <v>34</v>
      </c>
      <c r="C312" s="50">
        <v>6.86</v>
      </c>
      <c r="D312" s="50">
        <v>6.96</v>
      </c>
      <c r="E312" s="52" t="str">
        <f t="shared" si="12"/>
        <v/>
      </c>
      <c r="F312" s="53">
        <f t="shared" si="13"/>
        <v>6.8500000000000005</v>
      </c>
      <c r="G312" s="53">
        <f t="shared" si="14"/>
        <v>6.97</v>
      </c>
    </row>
    <row r="313" spans="1:7" ht="15.75" x14ac:dyDescent="0.2">
      <c r="A313" s="51">
        <v>41159</v>
      </c>
      <c r="B313" s="50">
        <v>34</v>
      </c>
      <c r="C313" s="50">
        <v>6.86</v>
      </c>
      <c r="D313" s="50">
        <v>6.96</v>
      </c>
      <c r="E313" s="52" t="str">
        <f t="shared" si="12"/>
        <v/>
      </c>
      <c r="F313" s="53">
        <f t="shared" si="13"/>
        <v>6.8500000000000005</v>
      </c>
      <c r="G313" s="53">
        <f t="shared" si="14"/>
        <v>6.97</v>
      </c>
    </row>
    <row r="314" spans="1:7" ht="15.75" x14ac:dyDescent="0.2">
      <c r="A314" s="51">
        <v>41160</v>
      </c>
      <c r="B314" s="50">
        <v>34</v>
      </c>
      <c r="C314" s="50">
        <v>6.86</v>
      </c>
      <c r="D314" s="50">
        <v>6.96</v>
      </c>
      <c r="E314" s="52" t="str">
        <f t="shared" si="12"/>
        <v/>
      </c>
      <c r="F314" s="53">
        <f t="shared" si="13"/>
        <v>6.8500000000000005</v>
      </c>
      <c r="G314" s="53">
        <f t="shared" si="14"/>
        <v>6.97</v>
      </c>
    </row>
    <row r="315" spans="1:7" ht="15.75" x14ac:dyDescent="0.2">
      <c r="A315" s="51">
        <v>41161</v>
      </c>
      <c r="B315" s="50">
        <v>34</v>
      </c>
      <c r="C315" s="50">
        <v>6.86</v>
      </c>
      <c r="D315" s="50">
        <v>6.96</v>
      </c>
      <c r="E315" s="52" t="str">
        <f t="shared" si="12"/>
        <v/>
      </c>
      <c r="F315" s="53">
        <f t="shared" si="13"/>
        <v>6.8500000000000005</v>
      </c>
      <c r="G315" s="53">
        <f t="shared" si="14"/>
        <v>6.97</v>
      </c>
    </row>
    <row r="316" spans="1:7" ht="15.75" x14ac:dyDescent="0.2">
      <c r="A316" s="51">
        <v>41162</v>
      </c>
      <c r="B316" s="50">
        <v>34</v>
      </c>
      <c r="C316" s="50">
        <v>6.86</v>
      </c>
      <c r="D316" s="50">
        <v>6.96</v>
      </c>
      <c r="E316" s="52" t="str">
        <f t="shared" si="12"/>
        <v/>
      </c>
      <c r="F316" s="53">
        <f t="shared" si="13"/>
        <v>6.8500000000000005</v>
      </c>
      <c r="G316" s="53">
        <f t="shared" si="14"/>
        <v>6.97</v>
      </c>
    </row>
    <row r="317" spans="1:7" ht="15.75" x14ac:dyDescent="0.2">
      <c r="A317" s="51">
        <v>41163</v>
      </c>
      <c r="B317" s="50">
        <v>34</v>
      </c>
      <c r="C317" s="50">
        <v>6.86</v>
      </c>
      <c r="D317" s="50">
        <v>6.96</v>
      </c>
      <c r="E317" s="52" t="str">
        <f t="shared" si="12"/>
        <v/>
      </c>
      <c r="F317" s="53">
        <f t="shared" si="13"/>
        <v>6.8500000000000005</v>
      </c>
      <c r="G317" s="53">
        <f t="shared" si="14"/>
        <v>6.97</v>
      </c>
    </row>
    <row r="318" spans="1:7" ht="15.75" x14ac:dyDescent="0.2">
      <c r="A318" s="51">
        <v>41164</v>
      </c>
      <c r="B318" s="50">
        <v>34</v>
      </c>
      <c r="C318" s="50">
        <v>6.86</v>
      </c>
      <c r="D318" s="50">
        <v>6.96</v>
      </c>
      <c r="E318" s="52" t="str">
        <f t="shared" si="12"/>
        <v/>
      </c>
      <c r="F318" s="53">
        <f t="shared" si="13"/>
        <v>6.8500000000000005</v>
      </c>
      <c r="G318" s="53">
        <f t="shared" si="14"/>
        <v>6.97</v>
      </c>
    </row>
    <row r="319" spans="1:7" ht="15.75" x14ac:dyDescent="0.2">
      <c r="A319" s="51">
        <v>41165</v>
      </c>
      <c r="B319" s="50">
        <v>34</v>
      </c>
      <c r="C319" s="50">
        <v>6.86</v>
      </c>
      <c r="D319" s="50">
        <v>6.96</v>
      </c>
      <c r="E319" s="52" t="str">
        <f t="shared" si="12"/>
        <v/>
      </c>
      <c r="F319" s="53">
        <f t="shared" si="13"/>
        <v>6.8500000000000005</v>
      </c>
      <c r="G319" s="53">
        <f t="shared" si="14"/>
        <v>6.97</v>
      </c>
    </row>
    <row r="320" spans="1:7" ht="15.75" x14ac:dyDescent="0.2">
      <c r="A320" s="51">
        <v>41166</v>
      </c>
      <c r="B320" s="50">
        <v>34</v>
      </c>
      <c r="C320" s="50">
        <v>6.86</v>
      </c>
      <c r="D320" s="50">
        <v>6.96</v>
      </c>
      <c r="E320" s="52" t="str">
        <f t="shared" si="12"/>
        <v/>
      </c>
      <c r="F320" s="53">
        <f t="shared" si="13"/>
        <v>6.8500000000000005</v>
      </c>
      <c r="G320" s="53">
        <f t="shared" si="14"/>
        <v>6.97</v>
      </c>
    </row>
    <row r="321" spans="1:7" ht="15.75" x14ac:dyDescent="0.2">
      <c r="A321" s="51">
        <v>41167</v>
      </c>
      <c r="B321" s="50">
        <v>34</v>
      </c>
      <c r="C321" s="50">
        <v>6.86</v>
      </c>
      <c r="D321" s="50">
        <v>6.96</v>
      </c>
      <c r="E321" s="52" t="str">
        <f t="shared" si="12"/>
        <v/>
      </c>
      <c r="F321" s="53">
        <f t="shared" si="13"/>
        <v>6.8500000000000005</v>
      </c>
      <c r="G321" s="53">
        <f t="shared" si="14"/>
        <v>6.97</v>
      </c>
    </row>
    <row r="322" spans="1:7" ht="15.75" x14ac:dyDescent="0.2">
      <c r="A322" s="51">
        <v>41168</v>
      </c>
      <c r="B322" s="50">
        <v>34</v>
      </c>
      <c r="C322" s="50">
        <v>6.86</v>
      </c>
      <c r="D322" s="50">
        <v>6.96</v>
      </c>
      <c r="E322" s="52" t="str">
        <f t="shared" ref="E322:E385" si="15">IF(C321=C322,"",1)</f>
        <v/>
      </c>
      <c r="F322" s="53">
        <f t="shared" ref="F322:F385" si="16">+C322-0.01</f>
        <v>6.8500000000000005</v>
      </c>
      <c r="G322" s="53">
        <f t="shared" ref="G322:G385" si="17">D322+0.01</f>
        <v>6.97</v>
      </c>
    </row>
    <row r="323" spans="1:7" ht="15.75" x14ac:dyDescent="0.2">
      <c r="A323" s="51">
        <v>41169</v>
      </c>
      <c r="B323" s="50">
        <v>34</v>
      </c>
      <c r="C323" s="50">
        <v>6.86</v>
      </c>
      <c r="D323" s="50">
        <v>6.96</v>
      </c>
      <c r="E323" s="52" t="str">
        <f t="shared" si="15"/>
        <v/>
      </c>
      <c r="F323" s="53">
        <f t="shared" si="16"/>
        <v>6.8500000000000005</v>
      </c>
      <c r="G323" s="53">
        <f t="shared" si="17"/>
        <v>6.97</v>
      </c>
    </row>
    <row r="324" spans="1:7" ht="15.75" x14ac:dyDescent="0.2">
      <c r="A324" s="51">
        <v>41170</v>
      </c>
      <c r="B324" s="50">
        <v>34</v>
      </c>
      <c r="C324" s="50">
        <v>6.86</v>
      </c>
      <c r="D324" s="50">
        <v>6.96</v>
      </c>
      <c r="E324" s="52" t="str">
        <f t="shared" si="15"/>
        <v/>
      </c>
      <c r="F324" s="53">
        <f t="shared" si="16"/>
        <v>6.8500000000000005</v>
      </c>
      <c r="G324" s="53">
        <f t="shared" si="17"/>
        <v>6.97</v>
      </c>
    </row>
    <row r="325" spans="1:7" ht="15.75" x14ac:dyDescent="0.2">
      <c r="A325" s="51">
        <v>41171</v>
      </c>
      <c r="B325" s="50">
        <v>34</v>
      </c>
      <c r="C325" s="50">
        <v>6.86</v>
      </c>
      <c r="D325" s="50">
        <v>6.96</v>
      </c>
      <c r="E325" s="52" t="str">
        <f t="shared" si="15"/>
        <v/>
      </c>
      <c r="F325" s="53">
        <f t="shared" si="16"/>
        <v>6.8500000000000005</v>
      </c>
      <c r="G325" s="53">
        <f t="shared" si="17"/>
        <v>6.97</v>
      </c>
    </row>
    <row r="326" spans="1:7" ht="15.75" x14ac:dyDescent="0.2">
      <c r="A326" s="51">
        <v>41172</v>
      </c>
      <c r="B326" s="50">
        <v>34</v>
      </c>
      <c r="C326" s="50">
        <v>6.86</v>
      </c>
      <c r="D326" s="50">
        <v>6.96</v>
      </c>
      <c r="E326" s="52" t="str">
        <f t="shared" si="15"/>
        <v/>
      </c>
      <c r="F326" s="53">
        <f t="shared" si="16"/>
        <v>6.8500000000000005</v>
      </c>
      <c r="G326" s="53">
        <f t="shared" si="17"/>
        <v>6.97</v>
      </c>
    </row>
    <row r="327" spans="1:7" ht="15.75" x14ac:dyDescent="0.2">
      <c r="A327" s="51">
        <v>41173</v>
      </c>
      <c r="B327" s="50">
        <v>34</v>
      </c>
      <c r="C327" s="50">
        <v>6.86</v>
      </c>
      <c r="D327" s="50">
        <v>6.96</v>
      </c>
      <c r="E327" s="52" t="str">
        <f t="shared" si="15"/>
        <v/>
      </c>
      <c r="F327" s="53">
        <f t="shared" si="16"/>
        <v>6.8500000000000005</v>
      </c>
      <c r="G327" s="53">
        <f t="shared" si="17"/>
        <v>6.97</v>
      </c>
    </row>
    <row r="328" spans="1:7" ht="15.75" x14ac:dyDescent="0.2">
      <c r="A328" s="51">
        <v>41174</v>
      </c>
      <c r="B328" s="50">
        <v>34</v>
      </c>
      <c r="C328" s="50">
        <v>6.86</v>
      </c>
      <c r="D328" s="50">
        <v>6.96</v>
      </c>
      <c r="E328" s="52" t="str">
        <f t="shared" si="15"/>
        <v/>
      </c>
      <c r="F328" s="53">
        <f t="shared" si="16"/>
        <v>6.8500000000000005</v>
      </c>
      <c r="G328" s="53">
        <f t="shared" si="17"/>
        <v>6.97</v>
      </c>
    </row>
    <row r="329" spans="1:7" ht="15.75" x14ac:dyDescent="0.2">
      <c r="A329" s="51">
        <v>41175</v>
      </c>
      <c r="B329" s="50">
        <v>34</v>
      </c>
      <c r="C329" s="50">
        <v>6.86</v>
      </c>
      <c r="D329" s="50">
        <v>6.96</v>
      </c>
      <c r="E329" s="52" t="str">
        <f t="shared" si="15"/>
        <v/>
      </c>
      <c r="F329" s="53">
        <f t="shared" si="16"/>
        <v>6.8500000000000005</v>
      </c>
      <c r="G329" s="53">
        <f t="shared" si="17"/>
        <v>6.97</v>
      </c>
    </row>
    <row r="330" spans="1:7" ht="15.75" x14ac:dyDescent="0.2">
      <c r="A330" s="51">
        <v>41176</v>
      </c>
      <c r="B330" s="50">
        <v>34</v>
      </c>
      <c r="C330" s="50">
        <v>6.86</v>
      </c>
      <c r="D330" s="50">
        <v>6.96</v>
      </c>
      <c r="E330" s="52" t="str">
        <f t="shared" si="15"/>
        <v/>
      </c>
      <c r="F330" s="53">
        <f t="shared" si="16"/>
        <v>6.8500000000000005</v>
      </c>
      <c r="G330" s="53">
        <f t="shared" si="17"/>
        <v>6.97</v>
      </c>
    </row>
    <row r="331" spans="1:7" ht="15.75" x14ac:dyDescent="0.2">
      <c r="A331" s="51">
        <v>41177</v>
      </c>
      <c r="B331" s="50">
        <v>34</v>
      </c>
      <c r="C331" s="50">
        <v>6.86</v>
      </c>
      <c r="D331" s="50">
        <v>6.96</v>
      </c>
      <c r="E331" s="52" t="str">
        <f t="shared" si="15"/>
        <v/>
      </c>
      <c r="F331" s="53">
        <f t="shared" si="16"/>
        <v>6.8500000000000005</v>
      </c>
      <c r="G331" s="53">
        <f t="shared" si="17"/>
        <v>6.97</v>
      </c>
    </row>
    <row r="332" spans="1:7" ht="15.75" x14ac:dyDescent="0.2">
      <c r="A332" s="51">
        <v>41178</v>
      </c>
      <c r="B332" s="50">
        <v>34</v>
      </c>
      <c r="C332" s="50">
        <v>6.86</v>
      </c>
      <c r="D332" s="50">
        <v>6.96</v>
      </c>
      <c r="E332" s="52" t="str">
        <f t="shared" si="15"/>
        <v/>
      </c>
      <c r="F332" s="53">
        <f t="shared" si="16"/>
        <v>6.8500000000000005</v>
      </c>
      <c r="G332" s="53">
        <f t="shared" si="17"/>
        <v>6.97</v>
      </c>
    </row>
    <row r="333" spans="1:7" ht="15.75" x14ac:dyDescent="0.2">
      <c r="A333" s="51">
        <v>41179</v>
      </c>
      <c r="B333" s="50">
        <v>34</v>
      </c>
      <c r="C333" s="50">
        <v>6.86</v>
      </c>
      <c r="D333" s="50">
        <v>6.96</v>
      </c>
      <c r="E333" s="52" t="str">
        <f t="shared" si="15"/>
        <v/>
      </c>
      <c r="F333" s="53">
        <f t="shared" si="16"/>
        <v>6.8500000000000005</v>
      </c>
      <c r="G333" s="53">
        <f t="shared" si="17"/>
        <v>6.97</v>
      </c>
    </row>
    <row r="334" spans="1:7" ht="15.75" x14ac:dyDescent="0.2">
      <c r="A334" s="51">
        <v>41180</v>
      </c>
      <c r="B334" s="50">
        <v>34</v>
      </c>
      <c r="C334" s="50">
        <v>6.86</v>
      </c>
      <c r="D334" s="50">
        <v>6.96</v>
      </c>
      <c r="E334" s="52" t="str">
        <f t="shared" si="15"/>
        <v/>
      </c>
      <c r="F334" s="53">
        <f t="shared" si="16"/>
        <v>6.8500000000000005</v>
      </c>
      <c r="G334" s="53">
        <f t="shared" si="17"/>
        <v>6.97</v>
      </c>
    </row>
    <row r="335" spans="1:7" ht="15.75" x14ac:dyDescent="0.2">
      <c r="A335" s="51">
        <v>41181</v>
      </c>
      <c r="B335" s="50">
        <v>34</v>
      </c>
      <c r="C335" s="50">
        <v>6.86</v>
      </c>
      <c r="D335" s="50">
        <v>6.96</v>
      </c>
      <c r="E335" s="52" t="str">
        <f t="shared" si="15"/>
        <v/>
      </c>
      <c r="F335" s="53">
        <f t="shared" si="16"/>
        <v>6.8500000000000005</v>
      </c>
      <c r="G335" s="53">
        <f t="shared" si="17"/>
        <v>6.97</v>
      </c>
    </row>
    <row r="336" spans="1:7" ht="15.75" x14ac:dyDescent="0.2">
      <c r="A336" s="51">
        <v>41182</v>
      </c>
      <c r="B336" s="50">
        <v>34</v>
      </c>
      <c r="C336" s="50">
        <v>6.86</v>
      </c>
      <c r="D336" s="50">
        <v>6.96</v>
      </c>
      <c r="E336" s="52" t="str">
        <f t="shared" si="15"/>
        <v/>
      </c>
      <c r="F336" s="53">
        <f t="shared" si="16"/>
        <v>6.8500000000000005</v>
      </c>
      <c r="G336" s="53">
        <f t="shared" si="17"/>
        <v>6.97</v>
      </c>
    </row>
    <row r="337" spans="1:7" ht="15.75" x14ac:dyDescent="0.2">
      <c r="A337" s="51">
        <v>41183</v>
      </c>
      <c r="B337" s="50">
        <v>34</v>
      </c>
      <c r="C337" s="50">
        <v>6.86</v>
      </c>
      <c r="D337" s="50">
        <v>6.96</v>
      </c>
      <c r="E337" s="52" t="str">
        <f t="shared" si="15"/>
        <v/>
      </c>
      <c r="F337" s="53">
        <f t="shared" si="16"/>
        <v>6.8500000000000005</v>
      </c>
      <c r="G337" s="53">
        <f t="shared" si="17"/>
        <v>6.97</v>
      </c>
    </row>
    <row r="338" spans="1:7" ht="15.75" x14ac:dyDescent="0.2">
      <c r="A338" s="51">
        <v>41184</v>
      </c>
      <c r="B338" s="50">
        <v>34</v>
      </c>
      <c r="C338" s="50">
        <v>6.86</v>
      </c>
      <c r="D338" s="50">
        <v>6.96</v>
      </c>
      <c r="E338" s="52" t="str">
        <f t="shared" si="15"/>
        <v/>
      </c>
      <c r="F338" s="53">
        <f t="shared" si="16"/>
        <v>6.8500000000000005</v>
      </c>
      <c r="G338" s="53">
        <f t="shared" si="17"/>
        <v>6.97</v>
      </c>
    </row>
    <row r="339" spans="1:7" ht="15.75" x14ac:dyDescent="0.2">
      <c r="A339" s="51">
        <v>41185</v>
      </c>
      <c r="B339" s="50">
        <v>34</v>
      </c>
      <c r="C339" s="50">
        <v>6.86</v>
      </c>
      <c r="D339" s="50">
        <v>6.96</v>
      </c>
      <c r="E339" s="52" t="str">
        <f t="shared" si="15"/>
        <v/>
      </c>
      <c r="F339" s="53">
        <f t="shared" si="16"/>
        <v>6.8500000000000005</v>
      </c>
      <c r="G339" s="53">
        <f t="shared" si="17"/>
        <v>6.97</v>
      </c>
    </row>
    <row r="340" spans="1:7" ht="15.75" x14ac:dyDescent="0.2">
      <c r="A340" s="51">
        <v>41186</v>
      </c>
      <c r="B340" s="50">
        <v>34</v>
      </c>
      <c r="C340" s="50">
        <v>6.86</v>
      </c>
      <c r="D340" s="50">
        <v>6.96</v>
      </c>
      <c r="E340" s="52" t="str">
        <f t="shared" si="15"/>
        <v/>
      </c>
      <c r="F340" s="53">
        <f t="shared" si="16"/>
        <v>6.8500000000000005</v>
      </c>
      <c r="G340" s="53">
        <f t="shared" si="17"/>
        <v>6.97</v>
      </c>
    </row>
    <row r="341" spans="1:7" ht="15.75" x14ac:dyDescent="0.2">
      <c r="A341" s="51">
        <v>41187</v>
      </c>
      <c r="B341" s="50">
        <v>34</v>
      </c>
      <c r="C341" s="50">
        <v>6.86</v>
      </c>
      <c r="D341" s="50">
        <v>6.96</v>
      </c>
      <c r="E341" s="52" t="str">
        <f t="shared" si="15"/>
        <v/>
      </c>
      <c r="F341" s="53">
        <f t="shared" si="16"/>
        <v>6.8500000000000005</v>
      </c>
      <c r="G341" s="53">
        <f t="shared" si="17"/>
        <v>6.97</v>
      </c>
    </row>
    <row r="342" spans="1:7" ht="15.75" x14ac:dyDescent="0.2">
      <c r="A342" s="51">
        <v>41188</v>
      </c>
      <c r="B342" s="50">
        <v>34</v>
      </c>
      <c r="C342" s="50">
        <v>6.86</v>
      </c>
      <c r="D342" s="50">
        <v>6.96</v>
      </c>
      <c r="E342" s="52" t="str">
        <f t="shared" si="15"/>
        <v/>
      </c>
      <c r="F342" s="53">
        <f t="shared" si="16"/>
        <v>6.8500000000000005</v>
      </c>
      <c r="G342" s="53">
        <f t="shared" si="17"/>
        <v>6.97</v>
      </c>
    </row>
    <row r="343" spans="1:7" ht="15.75" x14ac:dyDescent="0.2">
      <c r="A343" s="51">
        <v>41189</v>
      </c>
      <c r="B343" s="50">
        <v>34</v>
      </c>
      <c r="C343" s="50">
        <v>6.86</v>
      </c>
      <c r="D343" s="50">
        <v>6.96</v>
      </c>
      <c r="E343" s="52" t="str">
        <f t="shared" si="15"/>
        <v/>
      </c>
      <c r="F343" s="53">
        <f t="shared" si="16"/>
        <v>6.8500000000000005</v>
      </c>
      <c r="G343" s="53">
        <f t="shared" si="17"/>
        <v>6.97</v>
      </c>
    </row>
    <row r="344" spans="1:7" ht="15.75" x14ac:dyDescent="0.2">
      <c r="A344" s="51">
        <v>41190</v>
      </c>
      <c r="B344" s="50">
        <v>34</v>
      </c>
      <c r="C344" s="50">
        <v>6.86</v>
      </c>
      <c r="D344" s="50">
        <v>6.96</v>
      </c>
      <c r="E344" s="52" t="str">
        <f t="shared" si="15"/>
        <v/>
      </c>
      <c r="F344" s="53">
        <f t="shared" si="16"/>
        <v>6.8500000000000005</v>
      </c>
      <c r="G344" s="53">
        <f t="shared" si="17"/>
        <v>6.97</v>
      </c>
    </row>
    <row r="345" spans="1:7" ht="15.75" x14ac:dyDescent="0.2">
      <c r="A345" s="51">
        <v>41191</v>
      </c>
      <c r="B345" s="50">
        <v>34</v>
      </c>
      <c r="C345" s="50">
        <v>6.86</v>
      </c>
      <c r="D345" s="50">
        <v>6.96</v>
      </c>
      <c r="E345" s="52" t="str">
        <f t="shared" si="15"/>
        <v/>
      </c>
      <c r="F345" s="53">
        <f t="shared" si="16"/>
        <v>6.8500000000000005</v>
      </c>
      <c r="G345" s="53">
        <f t="shared" si="17"/>
        <v>6.97</v>
      </c>
    </row>
    <row r="346" spans="1:7" ht="15.75" x14ac:dyDescent="0.2">
      <c r="A346" s="51">
        <v>41192</v>
      </c>
      <c r="B346" s="50">
        <v>34</v>
      </c>
      <c r="C346" s="50">
        <v>6.86</v>
      </c>
      <c r="D346" s="50">
        <v>6.96</v>
      </c>
      <c r="E346" s="52" t="str">
        <f t="shared" si="15"/>
        <v/>
      </c>
      <c r="F346" s="53">
        <f t="shared" si="16"/>
        <v>6.8500000000000005</v>
      </c>
      <c r="G346" s="53">
        <f t="shared" si="17"/>
        <v>6.97</v>
      </c>
    </row>
    <row r="347" spans="1:7" ht="15.75" x14ac:dyDescent="0.2">
      <c r="A347" s="51">
        <v>41193</v>
      </c>
      <c r="B347" s="50">
        <v>34</v>
      </c>
      <c r="C347" s="50">
        <v>6.86</v>
      </c>
      <c r="D347" s="50">
        <v>6.96</v>
      </c>
      <c r="E347" s="52" t="str">
        <f t="shared" si="15"/>
        <v/>
      </c>
      <c r="F347" s="53">
        <f t="shared" si="16"/>
        <v>6.8500000000000005</v>
      </c>
      <c r="G347" s="53">
        <f t="shared" si="17"/>
        <v>6.97</v>
      </c>
    </row>
    <row r="348" spans="1:7" ht="15.75" x14ac:dyDescent="0.2">
      <c r="A348" s="51">
        <v>41194</v>
      </c>
      <c r="B348" s="50">
        <v>34</v>
      </c>
      <c r="C348" s="50">
        <v>6.86</v>
      </c>
      <c r="D348" s="50">
        <v>6.96</v>
      </c>
      <c r="E348" s="52" t="str">
        <f t="shared" si="15"/>
        <v/>
      </c>
      <c r="F348" s="53">
        <f t="shared" si="16"/>
        <v>6.8500000000000005</v>
      </c>
      <c r="G348" s="53">
        <f t="shared" si="17"/>
        <v>6.97</v>
      </c>
    </row>
    <row r="349" spans="1:7" ht="15.75" x14ac:dyDescent="0.2">
      <c r="A349" s="51">
        <v>41195</v>
      </c>
      <c r="B349" s="50">
        <v>34</v>
      </c>
      <c r="C349" s="50">
        <v>6.86</v>
      </c>
      <c r="D349" s="50">
        <v>6.96</v>
      </c>
      <c r="E349" s="52" t="str">
        <f t="shared" si="15"/>
        <v/>
      </c>
      <c r="F349" s="53">
        <f t="shared" si="16"/>
        <v>6.8500000000000005</v>
      </c>
      <c r="G349" s="53">
        <f t="shared" si="17"/>
        <v>6.97</v>
      </c>
    </row>
    <row r="350" spans="1:7" ht="15.75" x14ac:dyDescent="0.2">
      <c r="A350" s="51">
        <v>41196</v>
      </c>
      <c r="B350" s="50">
        <v>34</v>
      </c>
      <c r="C350" s="50">
        <v>6.86</v>
      </c>
      <c r="D350" s="50">
        <v>6.96</v>
      </c>
      <c r="E350" s="52" t="str">
        <f t="shared" si="15"/>
        <v/>
      </c>
      <c r="F350" s="53">
        <f t="shared" si="16"/>
        <v>6.8500000000000005</v>
      </c>
      <c r="G350" s="53">
        <f t="shared" si="17"/>
        <v>6.97</v>
      </c>
    </row>
    <row r="351" spans="1:7" ht="15.75" x14ac:dyDescent="0.2">
      <c r="A351" s="51">
        <v>41197</v>
      </c>
      <c r="B351" s="50">
        <v>34</v>
      </c>
      <c r="C351" s="50">
        <v>6.86</v>
      </c>
      <c r="D351" s="50">
        <v>6.96</v>
      </c>
      <c r="E351" s="52" t="str">
        <f t="shared" si="15"/>
        <v/>
      </c>
      <c r="F351" s="53">
        <f t="shared" si="16"/>
        <v>6.8500000000000005</v>
      </c>
      <c r="G351" s="53">
        <f t="shared" si="17"/>
        <v>6.97</v>
      </c>
    </row>
    <row r="352" spans="1:7" ht="15.75" x14ac:dyDescent="0.2">
      <c r="A352" s="51">
        <v>41198</v>
      </c>
      <c r="B352" s="50">
        <v>34</v>
      </c>
      <c r="C352" s="50">
        <v>6.86</v>
      </c>
      <c r="D352" s="50">
        <v>6.96</v>
      </c>
      <c r="E352" s="52" t="str">
        <f t="shared" si="15"/>
        <v/>
      </c>
      <c r="F352" s="53">
        <f t="shared" si="16"/>
        <v>6.8500000000000005</v>
      </c>
      <c r="G352" s="53">
        <f t="shared" si="17"/>
        <v>6.97</v>
      </c>
    </row>
    <row r="353" spans="1:7" ht="15.75" x14ac:dyDescent="0.2">
      <c r="A353" s="51">
        <v>41199</v>
      </c>
      <c r="B353" s="50">
        <v>34</v>
      </c>
      <c r="C353" s="50">
        <v>6.86</v>
      </c>
      <c r="D353" s="50">
        <v>6.96</v>
      </c>
      <c r="E353" s="52" t="str">
        <f t="shared" si="15"/>
        <v/>
      </c>
      <c r="F353" s="53">
        <f t="shared" si="16"/>
        <v>6.8500000000000005</v>
      </c>
      <c r="G353" s="53">
        <f t="shared" si="17"/>
        <v>6.97</v>
      </c>
    </row>
    <row r="354" spans="1:7" ht="15.75" x14ac:dyDescent="0.2">
      <c r="A354" s="51">
        <v>41200</v>
      </c>
      <c r="B354" s="50">
        <v>34</v>
      </c>
      <c r="C354" s="50">
        <v>6.86</v>
      </c>
      <c r="D354" s="50">
        <v>6.96</v>
      </c>
      <c r="E354" s="52" t="str">
        <f t="shared" si="15"/>
        <v/>
      </c>
      <c r="F354" s="53">
        <f t="shared" si="16"/>
        <v>6.8500000000000005</v>
      </c>
      <c r="G354" s="53">
        <f t="shared" si="17"/>
        <v>6.97</v>
      </c>
    </row>
    <row r="355" spans="1:7" ht="15.75" x14ac:dyDescent="0.2">
      <c r="A355" s="51">
        <v>41201</v>
      </c>
      <c r="B355" s="50">
        <v>34</v>
      </c>
      <c r="C355" s="50">
        <v>6.86</v>
      </c>
      <c r="D355" s="50">
        <v>6.96</v>
      </c>
      <c r="E355" s="52" t="str">
        <f t="shared" si="15"/>
        <v/>
      </c>
      <c r="F355" s="53">
        <f t="shared" si="16"/>
        <v>6.8500000000000005</v>
      </c>
      <c r="G355" s="53">
        <f t="shared" si="17"/>
        <v>6.97</v>
      </c>
    </row>
    <row r="356" spans="1:7" ht="15.75" x14ac:dyDescent="0.2">
      <c r="A356" s="51">
        <v>41202</v>
      </c>
      <c r="B356" s="50">
        <v>34</v>
      </c>
      <c r="C356" s="50">
        <v>6.86</v>
      </c>
      <c r="D356" s="50">
        <v>6.96</v>
      </c>
      <c r="E356" s="52" t="str">
        <f t="shared" si="15"/>
        <v/>
      </c>
      <c r="F356" s="53">
        <f t="shared" si="16"/>
        <v>6.8500000000000005</v>
      </c>
      <c r="G356" s="53">
        <f t="shared" si="17"/>
        <v>6.97</v>
      </c>
    </row>
    <row r="357" spans="1:7" ht="15.75" x14ac:dyDescent="0.2">
      <c r="A357" s="51">
        <v>41203</v>
      </c>
      <c r="B357" s="50">
        <v>34</v>
      </c>
      <c r="C357" s="50">
        <v>6.86</v>
      </c>
      <c r="D357" s="50">
        <v>6.96</v>
      </c>
      <c r="E357" s="52" t="str">
        <f t="shared" si="15"/>
        <v/>
      </c>
      <c r="F357" s="53">
        <f t="shared" si="16"/>
        <v>6.8500000000000005</v>
      </c>
      <c r="G357" s="53">
        <f t="shared" si="17"/>
        <v>6.97</v>
      </c>
    </row>
    <row r="358" spans="1:7" ht="15.75" x14ac:dyDescent="0.2">
      <c r="A358" s="51">
        <v>41204</v>
      </c>
      <c r="B358" s="50">
        <v>34</v>
      </c>
      <c r="C358" s="50">
        <v>6.86</v>
      </c>
      <c r="D358" s="50">
        <v>6.96</v>
      </c>
      <c r="E358" s="52" t="str">
        <f t="shared" si="15"/>
        <v/>
      </c>
      <c r="F358" s="53">
        <f t="shared" si="16"/>
        <v>6.8500000000000005</v>
      </c>
      <c r="G358" s="53">
        <f t="shared" si="17"/>
        <v>6.97</v>
      </c>
    </row>
    <row r="359" spans="1:7" ht="15.75" x14ac:dyDescent="0.2">
      <c r="A359" s="51">
        <v>41205</v>
      </c>
      <c r="B359" s="50">
        <v>34</v>
      </c>
      <c r="C359" s="50">
        <v>6.86</v>
      </c>
      <c r="D359" s="50">
        <v>6.96</v>
      </c>
      <c r="E359" s="52" t="str">
        <f t="shared" si="15"/>
        <v/>
      </c>
      <c r="F359" s="53">
        <f t="shared" si="16"/>
        <v>6.8500000000000005</v>
      </c>
      <c r="G359" s="53">
        <f t="shared" si="17"/>
        <v>6.97</v>
      </c>
    </row>
    <row r="360" spans="1:7" ht="15.75" x14ac:dyDescent="0.2">
      <c r="A360" s="51">
        <v>41206</v>
      </c>
      <c r="B360" s="50">
        <v>34</v>
      </c>
      <c r="C360" s="50">
        <v>6.86</v>
      </c>
      <c r="D360" s="50">
        <v>6.96</v>
      </c>
      <c r="E360" s="52" t="str">
        <f t="shared" si="15"/>
        <v/>
      </c>
      <c r="F360" s="53">
        <f t="shared" si="16"/>
        <v>6.8500000000000005</v>
      </c>
      <c r="G360" s="53">
        <f t="shared" si="17"/>
        <v>6.97</v>
      </c>
    </row>
    <row r="361" spans="1:7" ht="15.75" x14ac:dyDescent="0.2">
      <c r="A361" s="51">
        <v>41207</v>
      </c>
      <c r="B361" s="50">
        <v>34</v>
      </c>
      <c r="C361" s="50">
        <v>6.86</v>
      </c>
      <c r="D361" s="50">
        <v>6.96</v>
      </c>
      <c r="E361" s="52" t="str">
        <f t="shared" si="15"/>
        <v/>
      </c>
      <c r="F361" s="53">
        <f t="shared" si="16"/>
        <v>6.8500000000000005</v>
      </c>
      <c r="G361" s="53">
        <f t="shared" si="17"/>
        <v>6.97</v>
      </c>
    </row>
    <row r="362" spans="1:7" ht="15.75" x14ac:dyDescent="0.2">
      <c r="A362" s="51">
        <v>41208</v>
      </c>
      <c r="B362" s="50">
        <v>34</v>
      </c>
      <c r="C362" s="50">
        <v>6.86</v>
      </c>
      <c r="D362" s="50">
        <v>6.96</v>
      </c>
      <c r="E362" s="52" t="str">
        <f t="shared" si="15"/>
        <v/>
      </c>
      <c r="F362" s="53">
        <f t="shared" si="16"/>
        <v>6.8500000000000005</v>
      </c>
      <c r="G362" s="53">
        <f t="shared" si="17"/>
        <v>6.97</v>
      </c>
    </row>
    <row r="363" spans="1:7" ht="15.75" x14ac:dyDescent="0.2">
      <c r="A363" s="51">
        <v>41209</v>
      </c>
      <c r="B363" s="50">
        <v>34</v>
      </c>
      <c r="C363" s="50">
        <v>6.86</v>
      </c>
      <c r="D363" s="50">
        <v>6.96</v>
      </c>
      <c r="E363" s="52" t="str">
        <f t="shared" si="15"/>
        <v/>
      </c>
      <c r="F363" s="53">
        <f t="shared" si="16"/>
        <v>6.8500000000000005</v>
      </c>
      <c r="G363" s="53">
        <f t="shared" si="17"/>
        <v>6.97</v>
      </c>
    </row>
    <row r="364" spans="1:7" ht="15.75" x14ac:dyDescent="0.2">
      <c r="A364" s="51">
        <v>41210</v>
      </c>
      <c r="B364" s="50">
        <v>34</v>
      </c>
      <c r="C364" s="50">
        <v>6.86</v>
      </c>
      <c r="D364" s="50">
        <v>6.96</v>
      </c>
      <c r="E364" s="52" t="str">
        <f t="shared" si="15"/>
        <v/>
      </c>
      <c r="F364" s="53">
        <f t="shared" si="16"/>
        <v>6.8500000000000005</v>
      </c>
      <c r="G364" s="53">
        <f t="shared" si="17"/>
        <v>6.97</v>
      </c>
    </row>
    <row r="365" spans="1:7" ht="15.75" x14ac:dyDescent="0.2">
      <c r="A365" s="51">
        <v>41211</v>
      </c>
      <c r="B365" s="50">
        <v>34</v>
      </c>
      <c r="C365" s="50">
        <v>6.86</v>
      </c>
      <c r="D365" s="50">
        <v>6.96</v>
      </c>
      <c r="E365" s="52" t="str">
        <f t="shared" si="15"/>
        <v/>
      </c>
      <c r="F365" s="53">
        <f t="shared" si="16"/>
        <v>6.8500000000000005</v>
      </c>
      <c r="G365" s="53">
        <f t="shared" si="17"/>
        <v>6.97</v>
      </c>
    </row>
    <row r="366" spans="1:7" ht="15.75" x14ac:dyDescent="0.2">
      <c r="A366" s="51">
        <v>41212</v>
      </c>
      <c r="B366" s="50">
        <v>34</v>
      </c>
      <c r="C366" s="50">
        <v>6.86</v>
      </c>
      <c r="D366" s="50">
        <v>6.96</v>
      </c>
      <c r="E366" s="52" t="str">
        <f t="shared" si="15"/>
        <v/>
      </c>
      <c r="F366" s="53">
        <f t="shared" si="16"/>
        <v>6.8500000000000005</v>
      </c>
      <c r="G366" s="53">
        <f t="shared" si="17"/>
        <v>6.97</v>
      </c>
    </row>
    <row r="367" spans="1:7" ht="15.75" x14ac:dyDescent="0.2">
      <c r="A367" s="51">
        <v>41213</v>
      </c>
      <c r="B367" s="50">
        <v>34</v>
      </c>
      <c r="C367" s="50">
        <v>6.86</v>
      </c>
      <c r="D367" s="50">
        <v>6.96</v>
      </c>
      <c r="E367" s="52" t="str">
        <f t="shared" si="15"/>
        <v/>
      </c>
      <c r="F367" s="53">
        <f t="shared" si="16"/>
        <v>6.8500000000000005</v>
      </c>
      <c r="G367" s="53">
        <f t="shared" si="17"/>
        <v>6.97</v>
      </c>
    </row>
    <row r="368" spans="1:7" ht="15.75" x14ac:dyDescent="0.2">
      <c r="A368" s="51">
        <v>41214</v>
      </c>
      <c r="B368" s="50">
        <v>34</v>
      </c>
      <c r="C368" s="50">
        <v>6.86</v>
      </c>
      <c r="D368" s="50">
        <v>6.96</v>
      </c>
      <c r="E368" s="52" t="str">
        <f t="shared" si="15"/>
        <v/>
      </c>
      <c r="F368" s="53">
        <f t="shared" si="16"/>
        <v>6.8500000000000005</v>
      </c>
      <c r="G368" s="53">
        <f t="shared" si="17"/>
        <v>6.97</v>
      </c>
    </row>
    <row r="369" spans="1:7" ht="15.75" x14ac:dyDescent="0.2">
      <c r="A369" s="51">
        <v>41215</v>
      </c>
      <c r="B369" s="50">
        <v>34</v>
      </c>
      <c r="C369" s="50">
        <v>6.86</v>
      </c>
      <c r="D369" s="50">
        <v>6.96</v>
      </c>
      <c r="E369" s="52" t="str">
        <f t="shared" si="15"/>
        <v/>
      </c>
      <c r="F369" s="53">
        <f t="shared" si="16"/>
        <v>6.8500000000000005</v>
      </c>
      <c r="G369" s="53">
        <f t="shared" si="17"/>
        <v>6.97</v>
      </c>
    </row>
    <row r="370" spans="1:7" ht="15.75" x14ac:dyDescent="0.2">
      <c r="A370" s="51">
        <v>41216</v>
      </c>
      <c r="B370" s="50">
        <v>34</v>
      </c>
      <c r="C370" s="50">
        <v>6.86</v>
      </c>
      <c r="D370" s="50">
        <v>6.96</v>
      </c>
      <c r="E370" s="52" t="str">
        <f t="shared" si="15"/>
        <v/>
      </c>
      <c r="F370" s="53">
        <f t="shared" si="16"/>
        <v>6.8500000000000005</v>
      </c>
      <c r="G370" s="53">
        <f t="shared" si="17"/>
        <v>6.97</v>
      </c>
    </row>
    <row r="371" spans="1:7" ht="15.75" x14ac:dyDescent="0.2">
      <c r="A371" s="51">
        <v>41217</v>
      </c>
      <c r="B371" s="50">
        <v>34</v>
      </c>
      <c r="C371" s="50">
        <v>6.86</v>
      </c>
      <c r="D371" s="50">
        <v>6.96</v>
      </c>
      <c r="E371" s="52" t="str">
        <f t="shared" si="15"/>
        <v/>
      </c>
      <c r="F371" s="53">
        <f t="shared" si="16"/>
        <v>6.8500000000000005</v>
      </c>
      <c r="G371" s="53">
        <f t="shared" si="17"/>
        <v>6.97</v>
      </c>
    </row>
    <row r="372" spans="1:7" ht="15.75" x14ac:dyDescent="0.2">
      <c r="A372" s="51">
        <v>41218</v>
      </c>
      <c r="B372" s="50">
        <v>34</v>
      </c>
      <c r="C372" s="50">
        <v>6.86</v>
      </c>
      <c r="D372" s="50">
        <v>6.96</v>
      </c>
      <c r="E372" s="52" t="str">
        <f t="shared" si="15"/>
        <v/>
      </c>
      <c r="F372" s="53">
        <f t="shared" si="16"/>
        <v>6.8500000000000005</v>
      </c>
      <c r="G372" s="53">
        <f t="shared" si="17"/>
        <v>6.97</v>
      </c>
    </row>
    <row r="373" spans="1:7" ht="15.75" x14ac:dyDescent="0.2">
      <c r="A373" s="51">
        <v>41219</v>
      </c>
      <c r="B373" s="50">
        <v>34</v>
      </c>
      <c r="C373" s="50">
        <v>6.86</v>
      </c>
      <c r="D373" s="50">
        <v>6.96</v>
      </c>
      <c r="E373" s="52" t="str">
        <f t="shared" si="15"/>
        <v/>
      </c>
      <c r="F373" s="53">
        <f t="shared" si="16"/>
        <v>6.8500000000000005</v>
      </c>
      <c r="G373" s="53">
        <f t="shared" si="17"/>
        <v>6.97</v>
      </c>
    </row>
    <row r="374" spans="1:7" ht="15.75" x14ac:dyDescent="0.2">
      <c r="A374" s="51">
        <v>41220</v>
      </c>
      <c r="B374" s="50">
        <v>34</v>
      </c>
      <c r="C374" s="50">
        <v>6.86</v>
      </c>
      <c r="D374" s="50">
        <v>6.96</v>
      </c>
      <c r="E374" s="52" t="str">
        <f t="shared" si="15"/>
        <v/>
      </c>
      <c r="F374" s="53">
        <f t="shared" si="16"/>
        <v>6.8500000000000005</v>
      </c>
      <c r="G374" s="53">
        <f t="shared" si="17"/>
        <v>6.97</v>
      </c>
    </row>
    <row r="375" spans="1:7" ht="15.75" x14ac:dyDescent="0.2">
      <c r="A375" s="51">
        <v>41221</v>
      </c>
      <c r="B375" s="50">
        <v>34</v>
      </c>
      <c r="C375" s="50">
        <v>6.86</v>
      </c>
      <c r="D375" s="50">
        <v>6.96</v>
      </c>
      <c r="E375" s="52" t="str">
        <f t="shared" si="15"/>
        <v/>
      </c>
      <c r="F375" s="53">
        <f t="shared" si="16"/>
        <v>6.8500000000000005</v>
      </c>
      <c r="G375" s="53">
        <f t="shared" si="17"/>
        <v>6.97</v>
      </c>
    </row>
    <row r="376" spans="1:7" ht="15.75" x14ac:dyDescent="0.2">
      <c r="A376" s="51">
        <v>41222</v>
      </c>
      <c r="B376" s="50">
        <v>34</v>
      </c>
      <c r="C376" s="50">
        <v>6.86</v>
      </c>
      <c r="D376" s="50">
        <v>6.96</v>
      </c>
      <c r="E376" s="52" t="str">
        <f t="shared" si="15"/>
        <v/>
      </c>
      <c r="F376" s="53">
        <f t="shared" si="16"/>
        <v>6.8500000000000005</v>
      </c>
      <c r="G376" s="53">
        <f t="shared" si="17"/>
        <v>6.97</v>
      </c>
    </row>
    <row r="377" spans="1:7" ht="15.75" x14ac:dyDescent="0.2">
      <c r="A377" s="51">
        <v>41223</v>
      </c>
      <c r="B377" s="50">
        <v>34</v>
      </c>
      <c r="C377" s="50">
        <v>6.86</v>
      </c>
      <c r="D377" s="50">
        <v>6.96</v>
      </c>
      <c r="E377" s="52" t="str">
        <f t="shared" si="15"/>
        <v/>
      </c>
      <c r="F377" s="53">
        <f t="shared" si="16"/>
        <v>6.8500000000000005</v>
      </c>
      <c r="G377" s="53">
        <f t="shared" si="17"/>
        <v>6.97</v>
      </c>
    </row>
    <row r="378" spans="1:7" ht="15.75" x14ac:dyDescent="0.2">
      <c r="A378" s="51">
        <v>41224</v>
      </c>
      <c r="B378" s="50">
        <v>34</v>
      </c>
      <c r="C378" s="50">
        <v>6.86</v>
      </c>
      <c r="D378" s="50">
        <v>6.96</v>
      </c>
      <c r="E378" s="52" t="str">
        <f t="shared" si="15"/>
        <v/>
      </c>
      <c r="F378" s="53">
        <f t="shared" si="16"/>
        <v>6.8500000000000005</v>
      </c>
      <c r="G378" s="53">
        <f t="shared" si="17"/>
        <v>6.97</v>
      </c>
    </row>
    <row r="379" spans="1:7" ht="15.75" x14ac:dyDescent="0.2">
      <c r="A379" s="51">
        <v>41225</v>
      </c>
      <c r="B379" s="50">
        <v>34</v>
      </c>
      <c r="C379" s="50">
        <v>6.86</v>
      </c>
      <c r="D379" s="50">
        <v>6.96</v>
      </c>
      <c r="E379" s="52" t="str">
        <f t="shared" si="15"/>
        <v/>
      </c>
      <c r="F379" s="53">
        <f t="shared" si="16"/>
        <v>6.8500000000000005</v>
      </c>
      <c r="G379" s="53">
        <f t="shared" si="17"/>
        <v>6.97</v>
      </c>
    </row>
    <row r="380" spans="1:7" ht="15.75" x14ac:dyDescent="0.2">
      <c r="A380" s="51">
        <v>41226</v>
      </c>
      <c r="B380" s="50">
        <v>34</v>
      </c>
      <c r="C380" s="50">
        <v>6.86</v>
      </c>
      <c r="D380" s="50">
        <v>6.96</v>
      </c>
      <c r="E380" s="52" t="str">
        <f t="shared" si="15"/>
        <v/>
      </c>
      <c r="F380" s="53">
        <f t="shared" si="16"/>
        <v>6.8500000000000005</v>
      </c>
      <c r="G380" s="53">
        <f t="shared" si="17"/>
        <v>6.97</v>
      </c>
    </row>
    <row r="381" spans="1:7" ht="15.75" x14ac:dyDescent="0.2">
      <c r="A381" s="51">
        <v>41227</v>
      </c>
      <c r="B381" s="50">
        <v>34</v>
      </c>
      <c r="C381" s="50">
        <v>6.86</v>
      </c>
      <c r="D381" s="50">
        <v>6.96</v>
      </c>
      <c r="E381" s="52" t="str">
        <f t="shared" si="15"/>
        <v/>
      </c>
      <c r="F381" s="53">
        <f t="shared" si="16"/>
        <v>6.8500000000000005</v>
      </c>
      <c r="G381" s="53">
        <f t="shared" si="17"/>
        <v>6.97</v>
      </c>
    </row>
    <row r="382" spans="1:7" ht="15.75" x14ac:dyDescent="0.2">
      <c r="A382" s="51">
        <v>41228</v>
      </c>
      <c r="B382" s="50">
        <v>34</v>
      </c>
      <c r="C382" s="50">
        <v>6.86</v>
      </c>
      <c r="D382" s="50">
        <v>6.96</v>
      </c>
      <c r="E382" s="52" t="str">
        <f t="shared" si="15"/>
        <v/>
      </c>
      <c r="F382" s="53">
        <f t="shared" si="16"/>
        <v>6.8500000000000005</v>
      </c>
      <c r="G382" s="53">
        <f t="shared" si="17"/>
        <v>6.97</v>
      </c>
    </row>
    <row r="383" spans="1:7" ht="15.75" x14ac:dyDescent="0.2">
      <c r="A383" s="51">
        <v>41229</v>
      </c>
      <c r="B383" s="50">
        <v>34</v>
      </c>
      <c r="C383" s="50">
        <v>6.86</v>
      </c>
      <c r="D383" s="50">
        <v>6.96</v>
      </c>
      <c r="E383" s="52" t="str">
        <f t="shared" si="15"/>
        <v/>
      </c>
      <c r="F383" s="53">
        <f t="shared" si="16"/>
        <v>6.8500000000000005</v>
      </c>
      <c r="G383" s="53">
        <f t="shared" si="17"/>
        <v>6.97</v>
      </c>
    </row>
    <row r="384" spans="1:7" ht="15.75" x14ac:dyDescent="0.2">
      <c r="A384" s="51">
        <v>41230</v>
      </c>
      <c r="B384" s="50">
        <v>34</v>
      </c>
      <c r="C384" s="50">
        <v>6.86</v>
      </c>
      <c r="D384" s="50">
        <v>6.96</v>
      </c>
      <c r="E384" s="52" t="str">
        <f t="shared" si="15"/>
        <v/>
      </c>
      <c r="F384" s="53">
        <f t="shared" si="16"/>
        <v>6.8500000000000005</v>
      </c>
      <c r="G384" s="53">
        <f t="shared" si="17"/>
        <v>6.97</v>
      </c>
    </row>
    <row r="385" spans="1:7" ht="15.75" x14ac:dyDescent="0.2">
      <c r="A385" s="51">
        <v>41231</v>
      </c>
      <c r="B385" s="50">
        <v>34</v>
      </c>
      <c r="C385" s="50">
        <v>6.86</v>
      </c>
      <c r="D385" s="50">
        <v>6.96</v>
      </c>
      <c r="E385" s="52" t="str">
        <f t="shared" si="15"/>
        <v/>
      </c>
      <c r="F385" s="53">
        <f t="shared" si="16"/>
        <v>6.8500000000000005</v>
      </c>
      <c r="G385" s="53">
        <f t="shared" si="17"/>
        <v>6.97</v>
      </c>
    </row>
    <row r="386" spans="1:7" ht="15.75" x14ac:dyDescent="0.2">
      <c r="A386" s="51">
        <v>41232</v>
      </c>
      <c r="B386" s="50">
        <v>34</v>
      </c>
      <c r="C386" s="50">
        <v>6.86</v>
      </c>
      <c r="D386" s="50">
        <v>6.96</v>
      </c>
      <c r="E386" s="52" t="str">
        <f t="shared" ref="E386:E449" si="18">IF(C385=C386,"",1)</f>
        <v/>
      </c>
      <c r="F386" s="53">
        <f t="shared" ref="F386:F449" si="19">+C386-0.01</f>
        <v>6.8500000000000005</v>
      </c>
      <c r="G386" s="53">
        <f t="shared" ref="G386:G449" si="20">D386+0.01</f>
        <v>6.97</v>
      </c>
    </row>
    <row r="387" spans="1:7" ht="15.75" x14ac:dyDescent="0.2">
      <c r="A387" s="51">
        <v>41233</v>
      </c>
      <c r="B387" s="50">
        <v>34</v>
      </c>
      <c r="C387" s="50">
        <v>6.86</v>
      </c>
      <c r="D387" s="50">
        <v>6.96</v>
      </c>
      <c r="E387" s="52" t="str">
        <f t="shared" si="18"/>
        <v/>
      </c>
      <c r="F387" s="53">
        <f t="shared" si="19"/>
        <v>6.8500000000000005</v>
      </c>
      <c r="G387" s="53">
        <f t="shared" si="20"/>
        <v>6.97</v>
      </c>
    </row>
    <row r="388" spans="1:7" ht="15.75" x14ac:dyDescent="0.2">
      <c r="A388" s="51">
        <v>41234</v>
      </c>
      <c r="B388" s="50">
        <v>34</v>
      </c>
      <c r="C388" s="50">
        <v>6.86</v>
      </c>
      <c r="D388" s="50">
        <v>6.96</v>
      </c>
      <c r="E388" s="52" t="str">
        <f t="shared" si="18"/>
        <v/>
      </c>
      <c r="F388" s="53">
        <f t="shared" si="19"/>
        <v>6.8500000000000005</v>
      </c>
      <c r="G388" s="53">
        <f t="shared" si="20"/>
        <v>6.97</v>
      </c>
    </row>
    <row r="389" spans="1:7" ht="15.75" x14ac:dyDescent="0.2">
      <c r="A389" s="51">
        <v>41235</v>
      </c>
      <c r="B389" s="50">
        <v>34</v>
      </c>
      <c r="C389" s="50">
        <v>6.86</v>
      </c>
      <c r="D389" s="50">
        <v>6.96</v>
      </c>
      <c r="E389" s="52" t="str">
        <f t="shared" si="18"/>
        <v/>
      </c>
      <c r="F389" s="53">
        <f t="shared" si="19"/>
        <v>6.8500000000000005</v>
      </c>
      <c r="G389" s="53">
        <f t="shared" si="20"/>
        <v>6.97</v>
      </c>
    </row>
    <row r="390" spans="1:7" ht="15.75" x14ac:dyDescent="0.2">
      <c r="A390" s="51">
        <v>41236</v>
      </c>
      <c r="B390" s="50">
        <v>34</v>
      </c>
      <c r="C390" s="50">
        <v>6.86</v>
      </c>
      <c r="D390" s="50">
        <v>6.96</v>
      </c>
      <c r="E390" s="52" t="str">
        <f t="shared" si="18"/>
        <v/>
      </c>
      <c r="F390" s="53">
        <f t="shared" si="19"/>
        <v>6.8500000000000005</v>
      </c>
      <c r="G390" s="53">
        <f t="shared" si="20"/>
        <v>6.97</v>
      </c>
    </row>
    <row r="391" spans="1:7" ht="15.75" x14ac:dyDescent="0.2">
      <c r="A391" s="51">
        <v>41237</v>
      </c>
      <c r="B391" s="50">
        <v>34</v>
      </c>
      <c r="C391" s="50">
        <v>6.86</v>
      </c>
      <c r="D391" s="50">
        <v>6.96</v>
      </c>
      <c r="E391" s="52" t="str">
        <f t="shared" si="18"/>
        <v/>
      </c>
      <c r="F391" s="53">
        <f t="shared" si="19"/>
        <v>6.8500000000000005</v>
      </c>
      <c r="G391" s="53">
        <f t="shared" si="20"/>
        <v>6.97</v>
      </c>
    </row>
    <row r="392" spans="1:7" ht="15.75" x14ac:dyDescent="0.2">
      <c r="A392" s="51">
        <v>41238</v>
      </c>
      <c r="B392" s="50">
        <v>34</v>
      </c>
      <c r="C392" s="50">
        <v>6.86</v>
      </c>
      <c r="D392" s="50">
        <v>6.96</v>
      </c>
      <c r="E392" s="52" t="str">
        <f t="shared" si="18"/>
        <v/>
      </c>
      <c r="F392" s="53">
        <f t="shared" si="19"/>
        <v>6.8500000000000005</v>
      </c>
      <c r="G392" s="53">
        <f t="shared" si="20"/>
        <v>6.97</v>
      </c>
    </row>
    <row r="393" spans="1:7" ht="15.75" x14ac:dyDescent="0.2">
      <c r="A393" s="51">
        <v>41239</v>
      </c>
      <c r="B393" s="50">
        <v>34</v>
      </c>
      <c r="C393" s="50">
        <v>6.86</v>
      </c>
      <c r="D393" s="50">
        <v>6.96</v>
      </c>
      <c r="E393" s="52" t="str">
        <f t="shared" si="18"/>
        <v/>
      </c>
      <c r="F393" s="53">
        <f t="shared" si="19"/>
        <v>6.8500000000000005</v>
      </c>
      <c r="G393" s="53">
        <f t="shared" si="20"/>
        <v>6.97</v>
      </c>
    </row>
    <row r="394" spans="1:7" ht="15.75" x14ac:dyDescent="0.2">
      <c r="A394" s="51">
        <v>41240</v>
      </c>
      <c r="B394" s="50">
        <v>34</v>
      </c>
      <c r="C394" s="50">
        <v>6.86</v>
      </c>
      <c r="D394" s="50">
        <v>6.96</v>
      </c>
      <c r="E394" s="52" t="str">
        <f t="shared" si="18"/>
        <v/>
      </c>
      <c r="F394" s="53">
        <f t="shared" si="19"/>
        <v>6.8500000000000005</v>
      </c>
      <c r="G394" s="53">
        <f t="shared" si="20"/>
        <v>6.97</v>
      </c>
    </row>
    <row r="395" spans="1:7" ht="15.75" x14ac:dyDescent="0.2">
      <c r="A395" s="51">
        <v>41241</v>
      </c>
      <c r="B395" s="50">
        <v>34</v>
      </c>
      <c r="C395" s="50">
        <v>6.86</v>
      </c>
      <c r="D395" s="50">
        <v>6.96</v>
      </c>
      <c r="E395" s="52" t="str">
        <f t="shared" si="18"/>
        <v/>
      </c>
      <c r="F395" s="53">
        <f t="shared" si="19"/>
        <v>6.8500000000000005</v>
      </c>
      <c r="G395" s="53">
        <f t="shared" si="20"/>
        <v>6.97</v>
      </c>
    </row>
    <row r="396" spans="1:7" ht="15.75" x14ac:dyDescent="0.2">
      <c r="A396" s="51">
        <v>41242</v>
      </c>
      <c r="B396" s="50">
        <v>34</v>
      </c>
      <c r="C396" s="50">
        <v>6.86</v>
      </c>
      <c r="D396" s="50">
        <v>6.96</v>
      </c>
      <c r="E396" s="52" t="str">
        <f t="shared" si="18"/>
        <v/>
      </c>
      <c r="F396" s="53">
        <f t="shared" si="19"/>
        <v>6.8500000000000005</v>
      </c>
      <c r="G396" s="53">
        <f t="shared" si="20"/>
        <v>6.97</v>
      </c>
    </row>
    <row r="397" spans="1:7" ht="15.75" x14ac:dyDescent="0.2">
      <c r="A397" s="51">
        <v>41243</v>
      </c>
      <c r="B397" s="50">
        <v>34</v>
      </c>
      <c r="C397" s="50">
        <v>6.86</v>
      </c>
      <c r="D397" s="50">
        <v>6.96</v>
      </c>
      <c r="E397" s="52" t="str">
        <f t="shared" si="18"/>
        <v/>
      </c>
      <c r="F397" s="53">
        <f t="shared" si="19"/>
        <v>6.8500000000000005</v>
      </c>
      <c r="G397" s="53">
        <f t="shared" si="20"/>
        <v>6.97</v>
      </c>
    </row>
    <row r="398" spans="1:7" ht="15.75" x14ac:dyDescent="0.2">
      <c r="A398" s="51">
        <v>41244</v>
      </c>
      <c r="B398" s="50">
        <v>34</v>
      </c>
      <c r="C398" s="50">
        <v>6.86</v>
      </c>
      <c r="D398" s="50">
        <v>6.96</v>
      </c>
      <c r="E398" s="52" t="str">
        <f t="shared" si="18"/>
        <v/>
      </c>
      <c r="F398" s="53">
        <f t="shared" si="19"/>
        <v>6.8500000000000005</v>
      </c>
      <c r="G398" s="53">
        <f t="shared" si="20"/>
        <v>6.97</v>
      </c>
    </row>
    <row r="399" spans="1:7" ht="15.75" x14ac:dyDescent="0.2">
      <c r="A399" s="51">
        <v>41245</v>
      </c>
      <c r="B399" s="50">
        <v>34</v>
      </c>
      <c r="C399" s="50">
        <v>6.86</v>
      </c>
      <c r="D399" s="50">
        <v>6.96</v>
      </c>
      <c r="E399" s="52" t="str">
        <f t="shared" si="18"/>
        <v/>
      </c>
      <c r="F399" s="53">
        <f t="shared" si="19"/>
        <v>6.8500000000000005</v>
      </c>
      <c r="G399" s="53">
        <f t="shared" si="20"/>
        <v>6.97</v>
      </c>
    </row>
    <row r="400" spans="1:7" ht="15.75" x14ac:dyDescent="0.2">
      <c r="A400" s="51">
        <v>41246</v>
      </c>
      <c r="B400" s="50">
        <v>34</v>
      </c>
      <c r="C400" s="50">
        <v>6.86</v>
      </c>
      <c r="D400" s="50">
        <v>6.96</v>
      </c>
      <c r="E400" s="52" t="str">
        <f t="shared" si="18"/>
        <v/>
      </c>
      <c r="F400" s="53">
        <f t="shared" si="19"/>
        <v>6.8500000000000005</v>
      </c>
      <c r="G400" s="53">
        <f t="shared" si="20"/>
        <v>6.97</v>
      </c>
    </row>
    <row r="401" spans="1:7" ht="15.75" x14ac:dyDescent="0.2">
      <c r="A401" s="51">
        <v>41247</v>
      </c>
      <c r="B401" s="50">
        <v>34</v>
      </c>
      <c r="C401" s="50">
        <v>6.86</v>
      </c>
      <c r="D401" s="50">
        <v>6.96</v>
      </c>
      <c r="E401" s="52" t="str">
        <f t="shared" si="18"/>
        <v/>
      </c>
      <c r="F401" s="53">
        <f t="shared" si="19"/>
        <v>6.8500000000000005</v>
      </c>
      <c r="G401" s="53">
        <f t="shared" si="20"/>
        <v>6.97</v>
      </c>
    </row>
    <row r="402" spans="1:7" ht="15.75" x14ac:dyDescent="0.2">
      <c r="A402" s="51">
        <v>41248</v>
      </c>
      <c r="B402" s="50">
        <v>34</v>
      </c>
      <c r="C402" s="50">
        <v>6.86</v>
      </c>
      <c r="D402" s="50">
        <v>6.96</v>
      </c>
      <c r="E402" s="52" t="str">
        <f t="shared" si="18"/>
        <v/>
      </c>
      <c r="F402" s="53">
        <f t="shared" si="19"/>
        <v>6.8500000000000005</v>
      </c>
      <c r="G402" s="53">
        <f t="shared" si="20"/>
        <v>6.97</v>
      </c>
    </row>
    <row r="403" spans="1:7" ht="15.75" x14ac:dyDescent="0.2">
      <c r="A403" s="51">
        <v>41249</v>
      </c>
      <c r="B403" s="50">
        <v>34</v>
      </c>
      <c r="C403" s="50">
        <v>6.86</v>
      </c>
      <c r="D403" s="50">
        <v>6.96</v>
      </c>
      <c r="E403" s="52" t="str">
        <f t="shared" si="18"/>
        <v/>
      </c>
      <c r="F403" s="53">
        <f t="shared" si="19"/>
        <v>6.8500000000000005</v>
      </c>
      <c r="G403" s="53">
        <f t="shared" si="20"/>
        <v>6.97</v>
      </c>
    </row>
    <row r="404" spans="1:7" ht="15.75" x14ac:dyDescent="0.2">
      <c r="A404" s="51">
        <v>41250</v>
      </c>
      <c r="B404" s="50">
        <v>34</v>
      </c>
      <c r="C404" s="50">
        <v>6.86</v>
      </c>
      <c r="D404" s="50">
        <v>6.96</v>
      </c>
      <c r="E404" s="52" t="str">
        <f t="shared" si="18"/>
        <v/>
      </c>
      <c r="F404" s="53">
        <f t="shared" si="19"/>
        <v>6.8500000000000005</v>
      </c>
      <c r="G404" s="53">
        <f t="shared" si="20"/>
        <v>6.97</v>
      </c>
    </row>
    <row r="405" spans="1:7" ht="15.75" x14ac:dyDescent="0.2">
      <c r="A405" s="51">
        <v>41251</v>
      </c>
      <c r="B405" s="50">
        <v>34</v>
      </c>
      <c r="C405" s="50">
        <v>6.86</v>
      </c>
      <c r="D405" s="50">
        <v>6.96</v>
      </c>
      <c r="E405" s="52" t="str">
        <f t="shared" si="18"/>
        <v/>
      </c>
      <c r="F405" s="53">
        <f t="shared" si="19"/>
        <v>6.8500000000000005</v>
      </c>
      <c r="G405" s="53">
        <f t="shared" si="20"/>
        <v>6.97</v>
      </c>
    </row>
    <row r="406" spans="1:7" ht="15.75" x14ac:dyDescent="0.2">
      <c r="A406" s="51">
        <v>41252</v>
      </c>
      <c r="B406" s="50">
        <v>34</v>
      </c>
      <c r="C406" s="50">
        <v>6.86</v>
      </c>
      <c r="D406" s="50">
        <v>6.96</v>
      </c>
      <c r="E406" s="52" t="str">
        <f t="shared" si="18"/>
        <v/>
      </c>
      <c r="F406" s="53">
        <f t="shared" si="19"/>
        <v>6.8500000000000005</v>
      </c>
      <c r="G406" s="53">
        <f t="shared" si="20"/>
        <v>6.97</v>
      </c>
    </row>
    <row r="407" spans="1:7" ht="15.75" x14ac:dyDescent="0.2">
      <c r="A407" s="51">
        <v>41253</v>
      </c>
      <c r="B407" s="50">
        <v>34</v>
      </c>
      <c r="C407" s="50">
        <v>6.86</v>
      </c>
      <c r="D407" s="50">
        <v>6.96</v>
      </c>
      <c r="E407" s="52" t="str">
        <f t="shared" si="18"/>
        <v/>
      </c>
      <c r="F407" s="53">
        <f t="shared" si="19"/>
        <v>6.8500000000000005</v>
      </c>
      <c r="G407" s="53">
        <f t="shared" si="20"/>
        <v>6.97</v>
      </c>
    </row>
    <row r="408" spans="1:7" ht="15.75" x14ac:dyDescent="0.2">
      <c r="A408" s="51">
        <v>41254</v>
      </c>
      <c r="B408" s="50">
        <v>34</v>
      </c>
      <c r="C408" s="50">
        <v>6.86</v>
      </c>
      <c r="D408" s="50">
        <v>6.96</v>
      </c>
      <c r="E408" s="52" t="str">
        <f t="shared" si="18"/>
        <v/>
      </c>
      <c r="F408" s="53">
        <f t="shared" si="19"/>
        <v>6.8500000000000005</v>
      </c>
      <c r="G408" s="53">
        <f t="shared" si="20"/>
        <v>6.97</v>
      </c>
    </row>
    <row r="409" spans="1:7" ht="15.75" x14ac:dyDescent="0.2">
      <c r="A409" s="51">
        <v>41255</v>
      </c>
      <c r="B409" s="50">
        <v>34</v>
      </c>
      <c r="C409" s="50">
        <v>6.86</v>
      </c>
      <c r="D409" s="50">
        <v>6.96</v>
      </c>
      <c r="E409" s="52" t="str">
        <f t="shared" si="18"/>
        <v/>
      </c>
      <c r="F409" s="53">
        <f t="shared" si="19"/>
        <v>6.8500000000000005</v>
      </c>
      <c r="G409" s="53">
        <f t="shared" si="20"/>
        <v>6.97</v>
      </c>
    </row>
    <row r="410" spans="1:7" ht="15.75" x14ac:dyDescent="0.2">
      <c r="A410" s="51">
        <v>41256</v>
      </c>
      <c r="B410" s="50">
        <v>34</v>
      </c>
      <c r="C410" s="50">
        <v>6.86</v>
      </c>
      <c r="D410" s="50">
        <v>6.96</v>
      </c>
      <c r="E410" s="52" t="str">
        <f t="shared" si="18"/>
        <v/>
      </c>
      <c r="F410" s="53">
        <f t="shared" si="19"/>
        <v>6.8500000000000005</v>
      </c>
      <c r="G410" s="53">
        <f t="shared" si="20"/>
        <v>6.97</v>
      </c>
    </row>
    <row r="411" spans="1:7" ht="15.75" x14ac:dyDescent="0.2">
      <c r="A411" s="51">
        <v>41257</v>
      </c>
      <c r="B411" s="50">
        <v>34</v>
      </c>
      <c r="C411" s="50">
        <v>6.86</v>
      </c>
      <c r="D411" s="50">
        <v>6.96</v>
      </c>
      <c r="E411" s="52" t="str">
        <f t="shared" si="18"/>
        <v/>
      </c>
      <c r="F411" s="53">
        <f t="shared" si="19"/>
        <v>6.8500000000000005</v>
      </c>
      <c r="G411" s="53">
        <f t="shared" si="20"/>
        <v>6.97</v>
      </c>
    </row>
    <row r="412" spans="1:7" ht="15.75" x14ac:dyDescent="0.2">
      <c r="A412" s="51">
        <v>41258</v>
      </c>
      <c r="B412" s="50">
        <v>34</v>
      </c>
      <c r="C412" s="50">
        <v>6.86</v>
      </c>
      <c r="D412" s="50">
        <v>6.96</v>
      </c>
      <c r="E412" s="52" t="str">
        <f t="shared" si="18"/>
        <v/>
      </c>
      <c r="F412" s="53">
        <f t="shared" si="19"/>
        <v>6.8500000000000005</v>
      </c>
      <c r="G412" s="53">
        <f t="shared" si="20"/>
        <v>6.97</v>
      </c>
    </row>
    <row r="413" spans="1:7" ht="15.75" x14ac:dyDescent="0.2">
      <c r="A413" s="51">
        <v>41259</v>
      </c>
      <c r="B413" s="50">
        <v>34</v>
      </c>
      <c r="C413" s="50">
        <v>6.86</v>
      </c>
      <c r="D413" s="50">
        <v>6.96</v>
      </c>
      <c r="E413" s="52" t="str">
        <f t="shared" si="18"/>
        <v/>
      </c>
      <c r="F413" s="53">
        <f t="shared" si="19"/>
        <v>6.8500000000000005</v>
      </c>
      <c r="G413" s="53">
        <f t="shared" si="20"/>
        <v>6.97</v>
      </c>
    </row>
    <row r="414" spans="1:7" ht="15.75" x14ac:dyDescent="0.2">
      <c r="A414" s="51">
        <v>41260</v>
      </c>
      <c r="B414" s="50">
        <v>34</v>
      </c>
      <c r="C414" s="50">
        <v>6.86</v>
      </c>
      <c r="D414" s="50">
        <v>6.96</v>
      </c>
      <c r="E414" s="52" t="str">
        <f t="shared" si="18"/>
        <v/>
      </c>
      <c r="F414" s="53">
        <f t="shared" si="19"/>
        <v>6.8500000000000005</v>
      </c>
      <c r="G414" s="53">
        <f t="shared" si="20"/>
        <v>6.97</v>
      </c>
    </row>
    <row r="415" spans="1:7" ht="15.75" x14ac:dyDescent="0.2">
      <c r="A415" s="51">
        <v>41261</v>
      </c>
      <c r="B415" s="50">
        <v>34</v>
      </c>
      <c r="C415" s="50">
        <v>6.86</v>
      </c>
      <c r="D415" s="50">
        <v>6.96</v>
      </c>
      <c r="E415" s="52" t="str">
        <f t="shared" si="18"/>
        <v/>
      </c>
      <c r="F415" s="53">
        <f t="shared" si="19"/>
        <v>6.8500000000000005</v>
      </c>
      <c r="G415" s="53">
        <f t="shared" si="20"/>
        <v>6.97</v>
      </c>
    </row>
    <row r="416" spans="1:7" ht="15.75" x14ac:dyDescent="0.2">
      <c r="A416" s="51">
        <v>41262</v>
      </c>
      <c r="B416" s="50">
        <v>34</v>
      </c>
      <c r="C416" s="50">
        <v>6.86</v>
      </c>
      <c r="D416" s="50">
        <v>6.96</v>
      </c>
      <c r="E416" s="52" t="str">
        <f t="shared" si="18"/>
        <v/>
      </c>
      <c r="F416" s="53">
        <f t="shared" si="19"/>
        <v>6.8500000000000005</v>
      </c>
      <c r="G416" s="53">
        <f t="shared" si="20"/>
        <v>6.97</v>
      </c>
    </row>
    <row r="417" spans="1:7" ht="15.75" x14ac:dyDescent="0.2">
      <c r="A417" s="51">
        <v>41263</v>
      </c>
      <c r="B417" s="50">
        <v>34</v>
      </c>
      <c r="C417" s="50">
        <v>6.86</v>
      </c>
      <c r="D417" s="50">
        <v>6.96</v>
      </c>
      <c r="E417" s="52" t="str">
        <f t="shared" si="18"/>
        <v/>
      </c>
      <c r="F417" s="53">
        <f t="shared" si="19"/>
        <v>6.8500000000000005</v>
      </c>
      <c r="G417" s="53">
        <f t="shared" si="20"/>
        <v>6.97</v>
      </c>
    </row>
    <row r="418" spans="1:7" ht="15.75" x14ac:dyDescent="0.2">
      <c r="A418" s="51">
        <v>41264</v>
      </c>
      <c r="B418" s="50">
        <v>34</v>
      </c>
      <c r="C418" s="50">
        <v>6.86</v>
      </c>
      <c r="D418" s="50">
        <v>6.96</v>
      </c>
      <c r="E418" s="52" t="str">
        <f t="shared" si="18"/>
        <v/>
      </c>
      <c r="F418" s="53">
        <f t="shared" si="19"/>
        <v>6.8500000000000005</v>
      </c>
      <c r="G418" s="53">
        <f t="shared" si="20"/>
        <v>6.97</v>
      </c>
    </row>
    <row r="419" spans="1:7" ht="15.75" x14ac:dyDescent="0.2">
      <c r="A419" s="51">
        <v>41265</v>
      </c>
      <c r="B419" s="50">
        <v>34</v>
      </c>
      <c r="C419" s="50">
        <v>6.86</v>
      </c>
      <c r="D419" s="50">
        <v>6.96</v>
      </c>
      <c r="E419" s="52" t="str">
        <f t="shared" si="18"/>
        <v/>
      </c>
      <c r="F419" s="53">
        <f t="shared" si="19"/>
        <v>6.8500000000000005</v>
      </c>
      <c r="G419" s="53">
        <f t="shared" si="20"/>
        <v>6.97</v>
      </c>
    </row>
    <row r="420" spans="1:7" ht="15.75" x14ac:dyDescent="0.2">
      <c r="A420" s="51">
        <v>41266</v>
      </c>
      <c r="B420" s="50">
        <v>34</v>
      </c>
      <c r="C420" s="50">
        <v>6.86</v>
      </c>
      <c r="D420" s="50">
        <v>6.96</v>
      </c>
      <c r="E420" s="52" t="str">
        <f t="shared" si="18"/>
        <v/>
      </c>
      <c r="F420" s="53">
        <f t="shared" si="19"/>
        <v>6.8500000000000005</v>
      </c>
      <c r="G420" s="53">
        <f t="shared" si="20"/>
        <v>6.97</v>
      </c>
    </row>
    <row r="421" spans="1:7" ht="15.75" x14ac:dyDescent="0.2">
      <c r="A421" s="51">
        <v>41267</v>
      </c>
      <c r="B421" s="50">
        <v>34</v>
      </c>
      <c r="C421" s="50">
        <v>6.86</v>
      </c>
      <c r="D421" s="50">
        <v>6.96</v>
      </c>
      <c r="E421" s="52" t="str">
        <f t="shared" si="18"/>
        <v/>
      </c>
      <c r="F421" s="53">
        <f t="shared" si="19"/>
        <v>6.8500000000000005</v>
      </c>
      <c r="G421" s="53">
        <f t="shared" si="20"/>
        <v>6.97</v>
      </c>
    </row>
    <row r="422" spans="1:7" ht="15.75" x14ac:dyDescent="0.2">
      <c r="A422" s="51">
        <v>41268</v>
      </c>
      <c r="B422" s="50">
        <v>34</v>
      </c>
      <c r="C422" s="50">
        <v>6.86</v>
      </c>
      <c r="D422" s="50">
        <v>6.96</v>
      </c>
      <c r="E422" s="52" t="str">
        <f t="shared" si="18"/>
        <v/>
      </c>
      <c r="F422" s="53">
        <f t="shared" si="19"/>
        <v>6.8500000000000005</v>
      </c>
      <c r="G422" s="53">
        <f t="shared" si="20"/>
        <v>6.97</v>
      </c>
    </row>
    <row r="423" spans="1:7" ht="15.75" x14ac:dyDescent="0.2">
      <c r="A423" s="51">
        <v>41269</v>
      </c>
      <c r="B423" s="50">
        <v>34</v>
      </c>
      <c r="C423" s="50">
        <v>6.86</v>
      </c>
      <c r="D423" s="50">
        <v>6.96</v>
      </c>
      <c r="E423" s="52" t="str">
        <f t="shared" si="18"/>
        <v/>
      </c>
      <c r="F423" s="53">
        <f t="shared" si="19"/>
        <v>6.8500000000000005</v>
      </c>
      <c r="G423" s="53">
        <f t="shared" si="20"/>
        <v>6.97</v>
      </c>
    </row>
    <row r="424" spans="1:7" ht="15.75" x14ac:dyDescent="0.2">
      <c r="A424" s="51">
        <v>41270</v>
      </c>
      <c r="B424" s="50">
        <v>34</v>
      </c>
      <c r="C424" s="50">
        <v>6.86</v>
      </c>
      <c r="D424" s="50">
        <v>6.96</v>
      </c>
      <c r="E424" s="52" t="str">
        <f t="shared" si="18"/>
        <v/>
      </c>
      <c r="F424" s="53">
        <f t="shared" si="19"/>
        <v>6.8500000000000005</v>
      </c>
      <c r="G424" s="53">
        <f t="shared" si="20"/>
        <v>6.97</v>
      </c>
    </row>
    <row r="425" spans="1:7" ht="15.75" x14ac:dyDescent="0.2">
      <c r="A425" s="51">
        <v>41271</v>
      </c>
      <c r="B425" s="50">
        <v>34</v>
      </c>
      <c r="C425" s="50">
        <v>6.86</v>
      </c>
      <c r="D425" s="50">
        <v>6.96</v>
      </c>
      <c r="E425" s="52" t="str">
        <f t="shared" si="18"/>
        <v/>
      </c>
      <c r="F425" s="53">
        <f t="shared" si="19"/>
        <v>6.8500000000000005</v>
      </c>
      <c r="G425" s="53">
        <f t="shared" si="20"/>
        <v>6.97</v>
      </c>
    </row>
    <row r="426" spans="1:7" ht="15.75" x14ac:dyDescent="0.2">
      <c r="A426" s="51">
        <v>41272</v>
      </c>
      <c r="B426" s="50">
        <v>34</v>
      </c>
      <c r="C426" s="50">
        <v>6.86</v>
      </c>
      <c r="D426" s="50">
        <v>6.96</v>
      </c>
      <c r="E426" s="52" t="str">
        <f t="shared" si="18"/>
        <v/>
      </c>
      <c r="F426" s="53">
        <f t="shared" si="19"/>
        <v>6.8500000000000005</v>
      </c>
      <c r="G426" s="53">
        <f t="shared" si="20"/>
        <v>6.97</v>
      </c>
    </row>
    <row r="427" spans="1:7" ht="15.75" x14ac:dyDescent="0.2">
      <c r="A427" s="51">
        <v>41273</v>
      </c>
      <c r="B427" s="50">
        <v>34</v>
      </c>
      <c r="C427" s="50">
        <v>6.86</v>
      </c>
      <c r="D427" s="50">
        <v>6.96</v>
      </c>
      <c r="E427" s="52" t="str">
        <f t="shared" si="18"/>
        <v/>
      </c>
      <c r="F427" s="53">
        <f t="shared" si="19"/>
        <v>6.8500000000000005</v>
      </c>
      <c r="G427" s="53">
        <f t="shared" si="20"/>
        <v>6.97</v>
      </c>
    </row>
    <row r="428" spans="1:7" ht="15.75" x14ac:dyDescent="0.2">
      <c r="A428" s="51">
        <v>41274</v>
      </c>
      <c r="B428" s="50">
        <v>34</v>
      </c>
      <c r="C428" s="50">
        <v>6.86</v>
      </c>
      <c r="D428" s="50">
        <v>6.96</v>
      </c>
      <c r="E428" s="52" t="str">
        <f t="shared" si="18"/>
        <v/>
      </c>
      <c r="F428" s="53">
        <f t="shared" si="19"/>
        <v>6.8500000000000005</v>
      </c>
      <c r="G428" s="53">
        <f t="shared" si="20"/>
        <v>6.97</v>
      </c>
    </row>
    <row r="429" spans="1:7" ht="15.75" x14ac:dyDescent="0.2">
      <c r="A429" s="51">
        <v>41275</v>
      </c>
      <c r="B429" s="50">
        <v>34</v>
      </c>
      <c r="C429" s="50">
        <v>6.86</v>
      </c>
      <c r="D429" s="50">
        <v>6.96</v>
      </c>
      <c r="E429" s="52" t="str">
        <f t="shared" si="18"/>
        <v/>
      </c>
      <c r="F429" s="53">
        <f t="shared" si="19"/>
        <v>6.8500000000000005</v>
      </c>
      <c r="G429" s="53">
        <f t="shared" si="20"/>
        <v>6.97</v>
      </c>
    </row>
    <row r="430" spans="1:7" ht="15.75" x14ac:dyDescent="0.2">
      <c r="A430" s="51">
        <v>41276</v>
      </c>
      <c r="B430" s="50">
        <v>34</v>
      </c>
      <c r="C430" s="50">
        <v>6.86</v>
      </c>
      <c r="D430" s="50">
        <v>6.96</v>
      </c>
      <c r="E430" s="52" t="str">
        <f t="shared" si="18"/>
        <v/>
      </c>
      <c r="F430" s="53">
        <f t="shared" si="19"/>
        <v>6.8500000000000005</v>
      </c>
      <c r="G430" s="53">
        <f t="shared" si="20"/>
        <v>6.97</v>
      </c>
    </row>
    <row r="431" spans="1:7" ht="15.75" x14ac:dyDescent="0.2">
      <c r="A431" s="51">
        <v>41277</v>
      </c>
      <c r="B431" s="50">
        <v>34</v>
      </c>
      <c r="C431" s="50">
        <v>6.86</v>
      </c>
      <c r="D431" s="50">
        <v>6.96</v>
      </c>
      <c r="E431" s="52" t="str">
        <f t="shared" si="18"/>
        <v/>
      </c>
      <c r="F431" s="53">
        <f t="shared" si="19"/>
        <v>6.8500000000000005</v>
      </c>
      <c r="G431" s="53">
        <f t="shared" si="20"/>
        <v>6.97</v>
      </c>
    </row>
    <row r="432" spans="1:7" ht="15.75" x14ac:dyDescent="0.2">
      <c r="A432" s="51">
        <v>41278</v>
      </c>
      <c r="B432" s="50">
        <v>34</v>
      </c>
      <c r="C432" s="50">
        <v>6.86</v>
      </c>
      <c r="D432" s="50">
        <v>6.96</v>
      </c>
      <c r="E432" s="52" t="str">
        <f t="shared" si="18"/>
        <v/>
      </c>
      <c r="F432" s="53">
        <f t="shared" si="19"/>
        <v>6.8500000000000005</v>
      </c>
      <c r="G432" s="53">
        <f t="shared" si="20"/>
        <v>6.97</v>
      </c>
    </row>
    <row r="433" spans="1:7" ht="15.75" x14ac:dyDescent="0.2">
      <c r="A433" s="51">
        <v>41279</v>
      </c>
      <c r="B433" s="50">
        <v>34</v>
      </c>
      <c r="C433" s="50">
        <v>6.86</v>
      </c>
      <c r="D433" s="50">
        <v>6.96</v>
      </c>
      <c r="E433" s="52" t="str">
        <f t="shared" si="18"/>
        <v/>
      </c>
      <c r="F433" s="53">
        <f t="shared" si="19"/>
        <v>6.8500000000000005</v>
      </c>
      <c r="G433" s="53">
        <f t="shared" si="20"/>
        <v>6.97</v>
      </c>
    </row>
    <row r="434" spans="1:7" ht="15.75" x14ac:dyDescent="0.2">
      <c r="A434" s="51">
        <v>41280</v>
      </c>
      <c r="B434" s="50">
        <v>34</v>
      </c>
      <c r="C434" s="50">
        <v>6.86</v>
      </c>
      <c r="D434" s="50">
        <v>6.96</v>
      </c>
      <c r="E434" s="52" t="str">
        <f t="shared" si="18"/>
        <v/>
      </c>
      <c r="F434" s="53">
        <f t="shared" si="19"/>
        <v>6.8500000000000005</v>
      </c>
      <c r="G434" s="53">
        <f t="shared" si="20"/>
        <v>6.97</v>
      </c>
    </row>
    <row r="435" spans="1:7" ht="15.75" x14ac:dyDescent="0.2">
      <c r="A435" s="51">
        <v>41281</v>
      </c>
      <c r="B435" s="50">
        <v>34</v>
      </c>
      <c r="C435" s="50">
        <v>6.86</v>
      </c>
      <c r="D435" s="50">
        <v>6.96</v>
      </c>
      <c r="E435" s="52" t="str">
        <f t="shared" si="18"/>
        <v/>
      </c>
      <c r="F435" s="53">
        <f t="shared" si="19"/>
        <v>6.8500000000000005</v>
      </c>
      <c r="G435" s="53">
        <f t="shared" si="20"/>
        <v>6.97</v>
      </c>
    </row>
    <row r="436" spans="1:7" ht="15.75" x14ac:dyDescent="0.2">
      <c r="A436" s="51">
        <v>41282</v>
      </c>
      <c r="B436" s="50">
        <v>34</v>
      </c>
      <c r="C436" s="50">
        <v>6.86</v>
      </c>
      <c r="D436" s="50">
        <v>6.96</v>
      </c>
      <c r="E436" s="52" t="str">
        <f t="shared" si="18"/>
        <v/>
      </c>
      <c r="F436" s="53">
        <f t="shared" si="19"/>
        <v>6.8500000000000005</v>
      </c>
      <c r="G436" s="53">
        <f t="shared" si="20"/>
        <v>6.97</v>
      </c>
    </row>
    <row r="437" spans="1:7" ht="15.75" x14ac:dyDescent="0.2">
      <c r="A437" s="51">
        <v>41283</v>
      </c>
      <c r="B437" s="50">
        <v>34</v>
      </c>
      <c r="C437" s="50">
        <v>6.86</v>
      </c>
      <c r="D437" s="50">
        <v>6.96</v>
      </c>
      <c r="E437" s="52" t="str">
        <f t="shared" si="18"/>
        <v/>
      </c>
      <c r="F437" s="53">
        <f t="shared" si="19"/>
        <v>6.8500000000000005</v>
      </c>
      <c r="G437" s="53">
        <f t="shared" si="20"/>
        <v>6.97</v>
      </c>
    </row>
    <row r="438" spans="1:7" ht="15.75" x14ac:dyDescent="0.2">
      <c r="A438" s="51">
        <v>41284</v>
      </c>
      <c r="B438" s="50">
        <v>34</v>
      </c>
      <c r="C438" s="50">
        <v>6.86</v>
      </c>
      <c r="D438" s="50">
        <v>6.96</v>
      </c>
      <c r="E438" s="52" t="str">
        <f t="shared" si="18"/>
        <v/>
      </c>
      <c r="F438" s="53">
        <f t="shared" si="19"/>
        <v>6.8500000000000005</v>
      </c>
      <c r="G438" s="53">
        <f t="shared" si="20"/>
        <v>6.97</v>
      </c>
    </row>
    <row r="439" spans="1:7" ht="15.75" x14ac:dyDescent="0.2">
      <c r="A439" s="51">
        <v>41285</v>
      </c>
      <c r="B439" s="50">
        <v>34</v>
      </c>
      <c r="C439" s="50">
        <v>6.86</v>
      </c>
      <c r="D439" s="50">
        <v>6.96</v>
      </c>
      <c r="E439" s="52" t="str">
        <f t="shared" si="18"/>
        <v/>
      </c>
      <c r="F439" s="53">
        <f t="shared" si="19"/>
        <v>6.8500000000000005</v>
      </c>
      <c r="G439" s="53">
        <f t="shared" si="20"/>
        <v>6.97</v>
      </c>
    </row>
    <row r="440" spans="1:7" ht="15.75" x14ac:dyDescent="0.2">
      <c r="A440" s="51">
        <v>41286</v>
      </c>
      <c r="B440" s="50">
        <v>34</v>
      </c>
      <c r="C440" s="50">
        <v>6.86</v>
      </c>
      <c r="D440" s="50">
        <v>6.96</v>
      </c>
      <c r="E440" s="52" t="str">
        <f t="shared" si="18"/>
        <v/>
      </c>
      <c r="F440" s="53">
        <f t="shared" si="19"/>
        <v>6.8500000000000005</v>
      </c>
      <c r="G440" s="53">
        <f t="shared" si="20"/>
        <v>6.97</v>
      </c>
    </row>
    <row r="441" spans="1:7" ht="15.75" x14ac:dyDescent="0.2">
      <c r="A441" s="51">
        <v>41287</v>
      </c>
      <c r="B441" s="50">
        <v>34</v>
      </c>
      <c r="C441" s="50">
        <v>6.86</v>
      </c>
      <c r="D441" s="50">
        <v>6.96</v>
      </c>
      <c r="E441" s="52" t="str">
        <f t="shared" si="18"/>
        <v/>
      </c>
      <c r="F441" s="53">
        <f t="shared" si="19"/>
        <v>6.8500000000000005</v>
      </c>
      <c r="G441" s="53">
        <f t="shared" si="20"/>
        <v>6.97</v>
      </c>
    </row>
    <row r="442" spans="1:7" ht="15.75" x14ac:dyDescent="0.2">
      <c r="A442" s="51">
        <v>41288</v>
      </c>
      <c r="B442" s="50">
        <v>34</v>
      </c>
      <c r="C442" s="50">
        <v>6.86</v>
      </c>
      <c r="D442" s="50">
        <v>6.96</v>
      </c>
      <c r="E442" s="52" t="str">
        <f t="shared" si="18"/>
        <v/>
      </c>
      <c r="F442" s="53">
        <f t="shared" si="19"/>
        <v>6.8500000000000005</v>
      </c>
      <c r="G442" s="53">
        <f t="shared" si="20"/>
        <v>6.97</v>
      </c>
    </row>
    <row r="443" spans="1:7" ht="15.75" x14ac:dyDescent="0.2">
      <c r="A443" s="51">
        <v>41289</v>
      </c>
      <c r="B443" s="50">
        <v>34</v>
      </c>
      <c r="C443" s="50">
        <v>6.86</v>
      </c>
      <c r="D443" s="50">
        <v>6.96</v>
      </c>
      <c r="E443" s="52" t="str">
        <f t="shared" si="18"/>
        <v/>
      </c>
      <c r="F443" s="53">
        <f t="shared" si="19"/>
        <v>6.8500000000000005</v>
      </c>
      <c r="G443" s="53">
        <f t="shared" si="20"/>
        <v>6.97</v>
      </c>
    </row>
    <row r="444" spans="1:7" ht="15.75" x14ac:dyDescent="0.2">
      <c r="A444" s="51">
        <v>41290</v>
      </c>
      <c r="B444" s="50">
        <v>34</v>
      </c>
      <c r="C444" s="50">
        <v>6.86</v>
      </c>
      <c r="D444" s="50">
        <v>6.96</v>
      </c>
      <c r="E444" s="52" t="str">
        <f t="shared" si="18"/>
        <v/>
      </c>
      <c r="F444" s="53">
        <f t="shared" si="19"/>
        <v>6.8500000000000005</v>
      </c>
      <c r="G444" s="53">
        <f t="shared" si="20"/>
        <v>6.97</v>
      </c>
    </row>
    <row r="445" spans="1:7" ht="15.75" x14ac:dyDescent="0.2">
      <c r="A445" s="51">
        <v>41291</v>
      </c>
      <c r="B445" s="50">
        <v>34</v>
      </c>
      <c r="C445" s="50">
        <v>6.86</v>
      </c>
      <c r="D445" s="50">
        <v>6.96</v>
      </c>
      <c r="E445" s="52" t="str">
        <f t="shared" si="18"/>
        <v/>
      </c>
      <c r="F445" s="53">
        <f t="shared" si="19"/>
        <v>6.8500000000000005</v>
      </c>
      <c r="G445" s="53">
        <f t="shared" si="20"/>
        <v>6.97</v>
      </c>
    </row>
    <row r="446" spans="1:7" ht="15.75" x14ac:dyDescent="0.2">
      <c r="A446" s="51">
        <v>41292</v>
      </c>
      <c r="B446" s="50">
        <v>34</v>
      </c>
      <c r="C446" s="50">
        <v>6.86</v>
      </c>
      <c r="D446" s="50">
        <v>6.96</v>
      </c>
      <c r="E446" s="52" t="str">
        <f t="shared" si="18"/>
        <v/>
      </c>
      <c r="F446" s="53">
        <f t="shared" si="19"/>
        <v>6.8500000000000005</v>
      </c>
      <c r="G446" s="53">
        <f t="shared" si="20"/>
        <v>6.97</v>
      </c>
    </row>
    <row r="447" spans="1:7" ht="15.75" x14ac:dyDescent="0.2">
      <c r="A447" s="51">
        <v>41293</v>
      </c>
      <c r="B447" s="50">
        <v>34</v>
      </c>
      <c r="C447" s="50">
        <v>6.86</v>
      </c>
      <c r="D447" s="50">
        <v>6.96</v>
      </c>
      <c r="E447" s="52" t="str">
        <f t="shared" si="18"/>
        <v/>
      </c>
      <c r="F447" s="53">
        <f t="shared" si="19"/>
        <v>6.8500000000000005</v>
      </c>
      <c r="G447" s="53">
        <f t="shared" si="20"/>
        <v>6.97</v>
      </c>
    </row>
    <row r="448" spans="1:7" ht="15.75" x14ac:dyDescent="0.2">
      <c r="A448" s="51">
        <v>41294</v>
      </c>
      <c r="B448" s="50">
        <v>34</v>
      </c>
      <c r="C448" s="50">
        <v>6.86</v>
      </c>
      <c r="D448" s="50">
        <v>6.96</v>
      </c>
      <c r="E448" s="52" t="str">
        <f t="shared" si="18"/>
        <v/>
      </c>
      <c r="F448" s="53">
        <f t="shared" si="19"/>
        <v>6.8500000000000005</v>
      </c>
      <c r="G448" s="53">
        <f t="shared" si="20"/>
        <v>6.97</v>
      </c>
    </row>
    <row r="449" spans="1:7" ht="15.75" x14ac:dyDescent="0.2">
      <c r="A449" s="51">
        <v>41295</v>
      </c>
      <c r="B449" s="50">
        <v>34</v>
      </c>
      <c r="C449" s="50">
        <v>6.86</v>
      </c>
      <c r="D449" s="50">
        <v>6.96</v>
      </c>
      <c r="E449" s="52" t="str">
        <f t="shared" si="18"/>
        <v/>
      </c>
      <c r="F449" s="53">
        <f t="shared" si="19"/>
        <v>6.8500000000000005</v>
      </c>
      <c r="G449" s="53">
        <f t="shared" si="20"/>
        <v>6.97</v>
      </c>
    </row>
    <row r="450" spans="1:7" ht="15.75" x14ac:dyDescent="0.2">
      <c r="A450" s="51">
        <v>41296</v>
      </c>
      <c r="B450" s="50">
        <v>34</v>
      </c>
      <c r="C450" s="50">
        <v>6.86</v>
      </c>
      <c r="D450" s="50">
        <v>6.96</v>
      </c>
      <c r="E450" s="52" t="str">
        <f t="shared" ref="E450:E513" si="21">IF(C449=C450,"",1)</f>
        <v/>
      </c>
      <c r="F450" s="53">
        <f t="shared" ref="F450:F513" si="22">+C450-0.01</f>
        <v>6.8500000000000005</v>
      </c>
      <c r="G450" s="53">
        <f t="shared" ref="G450:G513" si="23">D450+0.01</f>
        <v>6.97</v>
      </c>
    </row>
    <row r="451" spans="1:7" ht="15.75" x14ac:dyDescent="0.2">
      <c r="A451" s="51">
        <v>41297</v>
      </c>
      <c r="B451" s="50">
        <v>34</v>
      </c>
      <c r="C451" s="50">
        <v>6.86</v>
      </c>
      <c r="D451" s="50">
        <v>6.96</v>
      </c>
      <c r="E451" s="52" t="str">
        <f t="shared" si="21"/>
        <v/>
      </c>
      <c r="F451" s="53">
        <f t="shared" si="22"/>
        <v>6.8500000000000005</v>
      </c>
      <c r="G451" s="53">
        <f t="shared" si="23"/>
        <v>6.97</v>
      </c>
    </row>
    <row r="452" spans="1:7" ht="15.75" x14ac:dyDescent="0.2">
      <c r="A452" s="51">
        <v>41298</v>
      </c>
      <c r="B452" s="50">
        <v>34</v>
      </c>
      <c r="C452" s="50">
        <v>6.86</v>
      </c>
      <c r="D452" s="50">
        <v>6.96</v>
      </c>
      <c r="E452" s="52" t="str">
        <f t="shared" si="21"/>
        <v/>
      </c>
      <c r="F452" s="53">
        <f t="shared" si="22"/>
        <v>6.8500000000000005</v>
      </c>
      <c r="G452" s="53">
        <f t="shared" si="23"/>
        <v>6.97</v>
      </c>
    </row>
    <row r="453" spans="1:7" ht="15.75" x14ac:dyDescent="0.2">
      <c r="A453" s="51">
        <v>41299</v>
      </c>
      <c r="B453" s="50">
        <v>34</v>
      </c>
      <c r="C453" s="50">
        <v>6.86</v>
      </c>
      <c r="D453" s="50">
        <v>6.96</v>
      </c>
      <c r="E453" s="52" t="str">
        <f t="shared" si="21"/>
        <v/>
      </c>
      <c r="F453" s="53">
        <f t="shared" si="22"/>
        <v>6.8500000000000005</v>
      </c>
      <c r="G453" s="53">
        <f t="shared" si="23"/>
        <v>6.97</v>
      </c>
    </row>
    <row r="454" spans="1:7" ht="15.75" x14ac:dyDescent="0.2">
      <c r="A454" s="51">
        <v>41300</v>
      </c>
      <c r="B454" s="50">
        <v>34</v>
      </c>
      <c r="C454" s="50">
        <v>6.86</v>
      </c>
      <c r="D454" s="50">
        <v>6.96</v>
      </c>
      <c r="E454" s="52" t="str">
        <f t="shared" si="21"/>
        <v/>
      </c>
      <c r="F454" s="53">
        <f t="shared" si="22"/>
        <v>6.8500000000000005</v>
      </c>
      <c r="G454" s="53">
        <f t="shared" si="23"/>
        <v>6.97</v>
      </c>
    </row>
    <row r="455" spans="1:7" ht="15.75" x14ac:dyDescent="0.2">
      <c r="A455" s="51">
        <v>41301</v>
      </c>
      <c r="B455" s="50">
        <v>34</v>
      </c>
      <c r="C455" s="50">
        <v>6.86</v>
      </c>
      <c r="D455" s="50">
        <v>6.96</v>
      </c>
      <c r="E455" s="52" t="str">
        <f t="shared" si="21"/>
        <v/>
      </c>
      <c r="F455" s="53">
        <f t="shared" si="22"/>
        <v>6.8500000000000005</v>
      </c>
      <c r="G455" s="53">
        <f t="shared" si="23"/>
        <v>6.97</v>
      </c>
    </row>
    <row r="456" spans="1:7" ht="15.75" x14ac:dyDescent="0.2">
      <c r="A456" s="51">
        <v>41302</v>
      </c>
      <c r="B456" s="50">
        <v>34</v>
      </c>
      <c r="C456" s="50">
        <v>6.86</v>
      </c>
      <c r="D456" s="50">
        <v>6.96</v>
      </c>
      <c r="E456" s="52" t="str">
        <f t="shared" si="21"/>
        <v/>
      </c>
      <c r="F456" s="53">
        <f t="shared" si="22"/>
        <v>6.8500000000000005</v>
      </c>
      <c r="G456" s="53">
        <f t="shared" si="23"/>
        <v>6.97</v>
      </c>
    </row>
    <row r="457" spans="1:7" ht="15.75" x14ac:dyDescent="0.2">
      <c r="A457" s="51">
        <v>41303</v>
      </c>
      <c r="B457" s="50">
        <v>34</v>
      </c>
      <c r="C457" s="50">
        <v>6.86</v>
      </c>
      <c r="D457" s="50">
        <v>6.96</v>
      </c>
      <c r="E457" s="52" t="str">
        <f t="shared" si="21"/>
        <v/>
      </c>
      <c r="F457" s="53">
        <f t="shared" si="22"/>
        <v>6.8500000000000005</v>
      </c>
      <c r="G457" s="53">
        <f t="shared" si="23"/>
        <v>6.97</v>
      </c>
    </row>
    <row r="458" spans="1:7" ht="15.75" x14ac:dyDescent="0.2">
      <c r="A458" s="51">
        <v>41304</v>
      </c>
      <c r="B458" s="50">
        <v>34</v>
      </c>
      <c r="C458" s="50">
        <v>6.86</v>
      </c>
      <c r="D458" s="50">
        <v>6.96</v>
      </c>
      <c r="E458" s="52" t="str">
        <f t="shared" si="21"/>
        <v/>
      </c>
      <c r="F458" s="53">
        <f t="shared" si="22"/>
        <v>6.8500000000000005</v>
      </c>
      <c r="G458" s="53">
        <f t="shared" si="23"/>
        <v>6.97</v>
      </c>
    </row>
    <row r="459" spans="1:7" ht="15.75" x14ac:dyDescent="0.2">
      <c r="A459" s="51">
        <v>41305</v>
      </c>
      <c r="B459" s="50">
        <v>34</v>
      </c>
      <c r="C459" s="50">
        <v>6.86</v>
      </c>
      <c r="D459" s="50">
        <v>6.96</v>
      </c>
      <c r="E459" s="52" t="str">
        <f t="shared" si="21"/>
        <v/>
      </c>
      <c r="F459" s="53">
        <f t="shared" si="22"/>
        <v>6.8500000000000005</v>
      </c>
      <c r="G459" s="53">
        <f t="shared" si="23"/>
        <v>6.97</v>
      </c>
    </row>
    <row r="460" spans="1:7" ht="15.75" x14ac:dyDescent="0.2">
      <c r="A460" s="51">
        <v>41306</v>
      </c>
      <c r="B460" s="50">
        <v>34</v>
      </c>
      <c r="C460" s="50">
        <v>6.86</v>
      </c>
      <c r="D460" s="50">
        <v>6.96</v>
      </c>
      <c r="E460" s="52" t="str">
        <f t="shared" si="21"/>
        <v/>
      </c>
      <c r="F460" s="53">
        <f t="shared" si="22"/>
        <v>6.8500000000000005</v>
      </c>
      <c r="G460" s="53">
        <f t="shared" si="23"/>
        <v>6.97</v>
      </c>
    </row>
    <row r="461" spans="1:7" ht="15.75" x14ac:dyDescent="0.2">
      <c r="A461" s="51">
        <v>41307</v>
      </c>
      <c r="B461" s="50">
        <v>34</v>
      </c>
      <c r="C461" s="50">
        <v>6.86</v>
      </c>
      <c r="D461" s="50">
        <v>6.96</v>
      </c>
      <c r="E461" s="52" t="str">
        <f t="shared" si="21"/>
        <v/>
      </c>
      <c r="F461" s="53">
        <f t="shared" si="22"/>
        <v>6.8500000000000005</v>
      </c>
      <c r="G461" s="53">
        <f t="shared" si="23"/>
        <v>6.97</v>
      </c>
    </row>
    <row r="462" spans="1:7" ht="15.75" x14ac:dyDescent="0.2">
      <c r="A462" s="51">
        <v>41308</v>
      </c>
      <c r="B462" s="50">
        <v>34</v>
      </c>
      <c r="C462" s="50">
        <v>6.86</v>
      </c>
      <c r="D462" s="50">
        <v>6.96</v>
      </c>
      <c r="E462" s="52" t="str">
        <f t="shared" si="21"/>
        <v/>
      </c>
      <c r="F462" s="53">
        <f t="shared" si="22"/>
        <v>6.8500000000000005</v>
      </c>
      <c r="G462" s="53">
        <f t="shared" si="23"/>
        <v>6.97</v>
      </c>
    </row>
    <row r="463" spans="1:7" ht="15.75" x14ac:dyDescent="0.2">
      <c r="A463" s="51">
        <v>41309</v>
      </c>
      <c r="B463" s="50">
        <v>34</v>
      </c>
      <c r="C463" s="50">
        <v>6.86</v>
      </c>
      <c r="D463" s="50">
        <v>6.96</v>
      </c>
      <c r="E463" s="52" t="str">
        <f t="shared" si="21"/>
        <v/>
      </c>
      <c r="F463" s="53">
        <f t="shared" si="22"/>
        <v>6.8500000000000005</v>
      </c>
      <c r="G463" s="53">
        <f t="shared" si="23"/>
        <v>6.97</v>
      </c>
    </row>
    <row r="464" spans="1:7" ht="15.75" x14ac:dyDescent="0.2">
      <c r="A464" s="51">
        <v>41310</v>
      </c>
      <c r="B464" s="50">
        <v>34</v>
      </c>
      <c r="C464" s="50">
        <v>6.86</v>
      </c>
      <c r="D464" s="50">
        <v>6.96</v>
      </c>
      <c r="E464" s="52" t="str">
        <f t="shared" si="21"/>
        <v/>
      </c>
      <c r="F464" s="53">
        <f t="shared" si="22"/>
        <v>6.8500000000000005</v>
      </c>
      <c r="G464" s="53">
        <f t="shared" si="23"/>
        <v>6.97</v>
      </c>
    </row>
    <row r="465" spans="1:7" ht="15.75" x14ac:dyDescent="0.2">
      <c r="A465" s="51">
        <v>41311</v>
      </c>
      <c r="B465" s="50">
        <v>34</v>
      </c>
      <c r="C465" s="50">
        <v>6.86</v>
      </c>
      <c r="D465" s="50">
        <v>6.96</v>
      </c>
      <c r="E465" s="52" t="str">
        <f t="shared" si="21"/>
        <v/>
      </c>
      <c r="F465" s="53">
        <f t="shared" si="22"/>
        <v>6.8500000000000005</v>
      </c>
      <c r="G465" s="53">
        <f t="shared" si="23"/>
        <v>6.97</v>
      </c>
    </row>
    <row r="466" spans="1:7" ht="15.75" x14ac:dyDescent="0.2">
      <c r="A466" s="51">
        <v>41312</v>
      </c>
      <c r="B466" s="50">
        <v>34</v>
      </c>
      <c r="C466" s="50">
        <v>6.86</v>
      </c>
      <c r="D466" s="50">
        <v>6.96</v>
      </c>
      <c r="E466" s="52" t="str">
        <f t="shared" si="21"/>
        <v/>
      </c>
      <c r="F466" s="53">
        <f t="shared" si="22"/>
        <v>6.8500000000000005</v>
      </c>
      <c r="G466" s="53">
        <f t="shared" si="23"/>
        <v>6.97</v>
      </c>
    </row>
    <row r="467" spans="1:7" ht="15.75" x14ac:dyDescent="0.2">
      <c r="A467" s="51">
        <v>41313</v>
      </c>
      <c r="B467" s="50">
        <v>34</v>
      </c>
      <c r="C467" s="50">
        <v>6.86</v>
      </c>
      <c r="D467" s="50">
        <v>6.96</v>
      </c>
      <c r="E467" s="52" t="str">
        <f t="shared" si="21"/>
        <v/>
      </c>
      <c r="F467" s="53">
        <f t="shared" si="22"/>
        <v>6.8500000000000005</v>
      </c>
      <c r="G467" s="53">
        <f t="shared" si="23"/>
        <v>6.97</v>
      </c>
    </row>
    <row r="468" spans="1:7" ht="15.75" x14ac:dyDescent="0.2">
      <c r="A468" s="51">
        <v>41314</v>
      </c>
      <c r="B468" s="50">
        <v>34</v>
      </c>
      <c r="C468" s="50">
        <v>6.86</v>
      </c>
      <c r="D468" s="50">
        <v>6.96</v>
      </c>
      <c r="E468" s="52" t="str">
        <f t="shared" si="21"/>
        <v/>
      </c>
      <c r="F468" s="53">
        <f t="shared" si="22"/>
        <v>6.8500000000000005</v>
      </c>
      <c r="G468" s="53">
        <f t="shared" si="23"/>
        <v>6.97</v>
      </c>
    </row>
    <row r="469" spans="1:7" ht="15.75" x14ac:dyDescent="0.2">
      <c r="A469" s="51">
        <v>41315</v>
      </c>
      <c r="B469" s="50">
        <v>34</v>
      </c>
      <c r="C469" s="50">
        <v>6.86</v>
      </c>
      <c r="D469" s="50">
        <v>6.96</v>
      </c>
      <c r="E469" s="52" t="str">
        <f t="shared" si="21"/>
        <v/>
      </c>
      <c r="F469" s="53">
        <f t="shared" si="22"/>
        <v>6.8500000000000005</v>
      </c>
      <c r="G469" s="53">
        <f t="shared" si="23"/>
        <v>6.97</v>
      </c>
    </row>
    <row r="470" spans="1:7" ht="15.75" x14ac:dyDescent="0.2">
      <c r="A470" s="51">
        <v>41316</v>
      </c>
      <c r="B470" s="50">
        <v>34</v>
      </c>
      <c r="C470" s="50">
        <v>6.86</v>
      </c>
      <c r="D470" s="50">
        <v>6.96</v>
      </c>
      <c r="E470" s="52" t="str">
        <f t="shared" si="21"/>
        <v/>
      </c>
      <c r="F470" s="53">
        <f t="shared" si="22"/>
        <v>6.8500000000000005</v>
      </c>
      <c r="G470" s="53">
        <f t="shared" si="23"/>
        <v>6.97</v>
      </c>
    </row>
    <row r="471" spans="1:7" ht="15.75" x14ac:dyDescent="0.2">
      <c r="A471" s="51">
        <v>41317</v>
      </c>
      <c r="B471" s="50">
        <v>34</v>
      </c>
      <c r="C471" s="50">
        <v>6.86</v>
      </c>
      <c r="D471" s="50">
        <v>6.96</v>
      </c>
      <c r="E471" s="52" t="str">
        <f t="shared" si="21"/>
        <v/>
      </c>
      <c r="F471" s="53">
        <f t="shared" si="22"/>
        <v>6.8500000000000005</v>
      </c>
      <c r="G471" s="53">
        <f t="shared" si="23"/>
        <v>6.97</v>
      </c>
    </row>
    <row r="472" spans="1:7" ht="15.75" x14ac:dyDescent="0.2">
      <c r="A472" s="51">
        <v>41318</v>
      </c>
      <c r="B472" s="50">
        <v>34</v>
      </c>
      <c r="C472" s="50">
        <v>6.86</v>
      </c>
      <c r="D472" s="50">
        <v>6.96</v>
      </c>
      <c r="E472" s="52" t="str">
        <f t="shared" si="21"/>
        <v/>
      </c>
      <c r="F472" s="53">
        <f t="shared" si="22"/>
        <v>6.8500000000000005</v>
      </c>
      <c r="G472" s="53">
        <f t="shared" si="23"/>
        <v>6.97</v>
      </c>
    </row>
    <row r="473" spans="1:7" ht="15.75" x14ac:dyDescent="0.2">
      <c r="A473" s="51">
        <v>41319</v>
      </c>
      <c r="B473" s="50">
        <v>34</v>
      </c>
      <c r="C473" s="50">
        <v>6.86</v>
      </c>
      <c r="D473" s="50">
        <v>6.96</v>
      </c>
      <c r="E473" s="52" t="str">
        <f t="shared" si="21"/>
        <v/>
      </c>
      <c r="F473" s="53">
        <f t="shared" si="22"/>
        <v>6.8500000000000005</v>
      </c>
      <c r="G473" s="53">
        <f t="shared" si="23"/>
        <v>6.97</v>
      </c>
    </row>
    <row r="474" spans="1:7" ht="15.75" x14ac:dyDescent="0.2">
      <c r="A474" s="51">
        <v>41320</v>
      </c>
      <c r="B474" s="50">
        <v>34</v>
      </c>
      <c r="C474" s="50">
        <v>6.86</v>
      </c>
      <c r="D474" s="50">
        <v>6.96</v>
      </c>
      <c r="E474" s="52" t="str">
        <f t="shared" si="21"/>
        <v/>
      </c>
      <c r="F474" s="53">
        <f t="shared" si="22"/>
        <v>6.8500000000000005</v>
      </c>
      <c r="G474" s="53">
        <f t="shared" si="23"/>
        <v>6.97</v>
      </c>
    </row>
    <row r="475" spans="1:7" ht="15.75" x14ac:dyDescent="0.2">
      <c r="A475" s="51">
        <v>41321</v>
      </c>
      <c r="B475" s="50">
        <v>34</v>
      </c>
      <c r="C475" s="50">
        <v>6.86</v>
      </c>
      <c r="D475" s="50">
        <v>6.96</v>
      </c>
      <c r="E475" s="52" t="str">
        <f t="shared" si="21"/>
        <v/>
      </c>
      <c r="F475" s="53">
        <f t="shared" si="22"/>
        <v>6.8500000000000005</v>
      </c>
      <c r="G475" s="53">
        <f t="shared" si="23"/>
        <v>6.97</v>
      </c>
    </row>
    <row r="476" spans="1:7" ht="15.75" x14ac:dyDescent="0.2">
      <c r="A476" s="51">
        <v>41322</v>
      </c>
      <c r="B476" s="50">
        <v>34</v>
      </c>
      <c r="C476" s="50">
        <v>6.86</v>
      </c>
      <c r="D476" s="50">
        <v>6.96</v>
      </c>
      <c r="E476" s="52" t="str">
        <f t="shared" si="21"/>
        <v/>
      </c>
      <c r="F476" s="53">
        <f t="shared" si="22"/>
        <v>6.8500000000000005</v>
      </c>
      <c r="G476" s="53">
        <f t="shared" si="23"/>
        <v>6.97</v>
      </c>
    </row>
    <row r="477" spans="1:7" ht="15.75" x14ac:dyDescent="0.2">
      <c r="A477" s="51">
        <v>41323</v>
      </c>
      <c r="B477" s="50">
        <v>34</v>
      </c>
      <c r="C477" s="50">
        <v>6.86</v>
      </c>
      <c r="D477" s="50">
        <v>6.96</v>
      </c>
      <c r="E477" s="52" t="str">
        <f t="shared" si="21"/>
        <v/>
      </c>
      <c r="F477" s="53">
        <f t="shared" si="22"/>
        <v>6.8500000000000005</v>
      </c>
      <c r="G477" s="53">
        <f t="shared" si="23"/>
        <v>6.97</v>
      </c>
    </row>
    <row r="478" spans="1:7" ht="15.75" x14ac:dyDescent="0.2">
      <c r="A478" s="51">
        <v>41324</v>
      </c>
      <c r="B478" s="50">
        <v>34</v>
      </c>
      <c r="C478" s="50">
        <v>6.86</v>
      </c>
      <c r="D478" s="50">
        <v>6.96</v>
      </c>
      <c r="E478" s="52" t="str">
        <f t="shared" si="21"/>
        <v/>
      </c>
      <c r="F478" s="53">
        <f t="shared" si="22"/>
        <v>6.8500000000000005</v>
      </c>
      <c r="G478" s="53">
        <f t="shared" si="23"/>
        <v>6.97</v>
      </c>
    </row>
    <row r="479" spans="1:7" ht="15.75" x14ac:dyDescent="0.2">
      <c r="A479" s="51">
        <v>41325</v>
      </c>
      <c r="B479" s="50">
        <v>34</v>
      </c>
      <c r="C479" s="50">
        <v>6.86</v>
      </c>
      <c r="D479" s="50">
        <v>6.96</v>
      </c>
      <c r="E479" s="52" t="str">
        <f t="shared" si="21"/>
        <v/>
      </c>
      <c r="F479" s="53">
        <f t="shared" si="22"/>
        <v>6.8500000000000005</v>
      </c>
      <c r="G479" s="53">
        <f t="shared" si="23"/>
        <v>6.97</v>
      </c>
    </row>
    <row r="480" spans="1:7" ht="15.75" x14ac:dyDescent="0.2">
      <c r="A480" s="51">
        <v>41326</v>
      </c>
      <c r="B480" s="50">
        <v>34</v>
      </c>
      <c r="C480" s="50">
        <v>6.86</v>
      </c>
      <c r="D480" s="50">
        <v>6.96</v>
      </c>
      <c r="E480" s="52" t="str">
        <f t="shared" si="21"/>
        <v/>
      </c>
      <c r="F480" s="53">
        <f t="shared" si="22"/>
        <v>6.8500000000000005</v>
      </c>
      <c r="G480" s="53">
        <f t="shared" si="23"/>
        <v>6.97</v>
      </c>
    </row>
    <row r="481" spans="1:7" ht="15.75" x14ac:dyDescent="0.2">
      <c r="A481" s="51">
        <v>41327</v>
      </c>
      <c r="B481" s="50">
        <v>34</v>
      </c>
      <c r="C481" s="50">
        <v>6.86</v>
      </c>
      <c r="D481" s="50">
        <v>6.96</v>
      </c>
      <c r="E481" s="52" t="str">
        <f t="shared" si="21"/>
        <v/>
      </c>
      <c r="F481" s="53">
        <f t="shared" si="22"/>
        <v>6.8500000000000005</v>
      </c>
      <c r="G481" s="53">
        <f t="shared" si="23"/>
        <v>6.97</v>
      </c>
    </row>
    <row r="482" spans="1:7" ht="15.75" x14ac:dyDescent="0.2">
      <c r="A482" s="51">
        <v>41328</v>
      </c>
      <c r="B482" s="50">
        <v>34</v>
      </c>
      <c r="C482" s="50">
        <v>6.86</v>
      </c>
      <c r="D482" s="50">
        <v>6.96</v>
      </c>
      <c r="E482" s="52" t="str">
        <f t="shared" si="21"/>
        <v/>
      </c>
      <c r="F482" s="53">
        <f t="shared" si="22"/>
        <v>6.8500000000000005</v>
      </c>
      <c r="G482" s="53">
        <f t="shared" si="23"/>
        <v>6.97</v>
      </c>
    </row>
    <row r="483" spans="1:7" ht="15.75" x14ac:dyDescent="0.2">
      <c r="A483" s="51">
        <v>41329</v>
      </c>
      <c r="B483" s="50">
        <v>34</v>
      </c>
      <c r="C483" s="50">
        <v>6.86</v>
      </c>
      <c r="D483" s="50">
        <v>6.96</v>
      </c>
      <c r="E483" s="52" t="str">
        <f t="shared" si="21"/>
        <v/>
      </c>
      <c r="F483" s="53">
        <f t="shared" si="22"/>
        <v>6.8500000000000005</v>
      </c>
      <c r="G483" s="53">
        <f t="shared" si="23"/>
        <v>6.97</v>
      </c>
    </row>
    <row r="484" spans="1:7" ht="15.75" x14ac:dyDescent="0.2">
      <c r="A484" s="51">
        <v>41330</v>
      </c>
      <c r="B484" s="50">
        <v>34</v>
      </c>
      <c r="C484" s="50">
        <v>6.86</v>
      </c>
      <c r="D484" s="50">
        <v>6.96</v>
      </c>
      <c r="E484" s="52" t="str">
        <f t="shared" si="21"/>
        <v/>
      </c>
      <c r="F484" s="53">
        <f t="shared" si="22"/>
        <v>6.8500000000000005</v>
      </c>
      <c r="G484" s="53">
        <f t="shared" si="23"/>
        <v>6.97</v>
      </c>
    </row>
    <row r="485" spans="1:7" ht="15.75" x14ac:dyDescent="0.2">
      <c r="A485" s="51">
        <v>41331</v>
      </c>
      <c r="B485" s="50">
        <v>34</v>
      </c>
      <c r="C485" s="50">
        <v>6.86</v>
      </c>
      <c r="D485" s="50">
        <v>6.96</v>
      </c>
      <c r="E485" s="52" t="str">
        <f t="shared" si="21"/>
        <v/>
      </c>
      <c r="F485" s="53">
        <f t="shared" si="22"/>
        <v>6.8500000000000005</v>
      </c>
      <c r="G485" s="53">
        <f t="shared" si="23"/>
        <v>6.97</v>
      </c>
    </row>
    <row r="486" spans="1:7" ht="15.75" x14ac:dyDescent="0.2">
      <c r="A486" s="51">
        <v>41332</v>
      </c>
      <c r="B486" s="50">
        <v>34</v>
      </c>
      <c r="C486" s="50">
        <v>6.86</v>
      </c>
      <c r="D486" s="50">
        <v>6.96</v>
      </c>
      <c r="E486" s="52" t="str">
        <f t="shared" si="21"/>
        <v/>
      </c>
      <c r="F486" s="53">
        <f t="shared" si="22"/>
        <v>6.8500000000000005</v>
      </c>
      <c r="G486" s="53">
        <f t="shared" si="23"/>
        <v>6.97</v>
      </c>
    </row>
    <row r="487" spans="1:7" ht="15.75" x14ac:dyDescent="0.2">
      <c r="A487" s="51">
        <v>41333</v>
      </c>
      <c r="B487" s="50">
        <v>34</v>
      </c>
      <c r="C487" s="50">
        <v>6.86</v>
      </c>
      <c r="D487" s="50">
        <v>6.96</v>
      </c>
      <c r="E487" s="52" t="str">
        <f t="shared" si="21"/>
        <v/>
      </c>
      <c r="F487" s="53">
        <f t="shared" si="22"/>
        <v>6.8500000000000005</v>
      </c>
      <c r="G487" s="53">
        <f t="shared" si="23"/>
        <v>6.97</v>
      </c>
    </row>
    <row r="488" spans="1:7" ht="15.75" x14ac:dyDescent="0.2">
      <c r="A488" s="51">
        <v>41334</v>
      </c>
      <c r="B488" s="50">
        <v>34</v>
      </c>
      <c r="C488" s="50">
        <v>6.86</v>
      </c>
      <c r="D488" s="50">
        <v>6.96</v>
      </c>
      <c r="E488" s="52" t="str">
        <f t="shared" si="21"/>
        <v/>
      </c>
      <c r="F488" s="53">
        <f t="shared" si="22"/>
        <v>6.8500000000000005</v>
      </c>
      <c r="G488" s="53">
        <f t="shared" si="23"/>
        <v>6.97</v>
      </c>
    </row>
    <row r="489" spans="1:7" ht="15.75" x14ac:dyDescent="0.2">
      <c r="A489" s="51">
        <v>41335</v>
      </c>
      <c r="B489" s="50">
        <v>34</v>
      </c>
      <c r="C489" s="50">
        <v>6.86</v>
      </c>
      <c r="D489" s="50">
        <v>6.96</v>
      </c>
      <c r="E489" s="52" t="str">
        <f t="shared" si="21"/>
        <v/>
      </c>
      <c r="F489" s="53">
        <f t="shared" si="22"/>
        <v>6.8500000000000005</v>
      </c>
      <c r="G489" s="53">
        <f t="shared" si="23"/>
        <v>6.97</v>
      </c>
    </row>
    <row r="490" spans="1:7" ht="15.75" x14ac:dyDescent="0.2">
      <c r="A490" s="51">
        <v>41336</v>
      </c>
      <c r="B490" s="50">
        <v>34</v>
      </c>
      <c r="C490" s="50">
        <v>6.86</v>
      </c>
      <c r="D490" s="50">
        <v>6.96</v>
      </c>
      <c r="E490" s="52" t="str">
        <f t="shared" si="21"/>
        <v/>
      </c>
      <c r="F490" s="53">
        <f t="shared" si="22"/>
        <v>6.8500000000000005</v>
      </c>
      <c r="G490" s="53">
        <f t="shared" si="23"/>
        <v>6.97</v>
      </c>
    </row>
    <row r="491" spans="1:7" ht="15.75" x14ac:dyDescent="0.2">
      <c r="A491" s="51">
        <v>41337</v>
      </c>
      <c r="B491" s="50">
        <v>34</v>
      </c>
      <c r="C491" s="50">
        <v>6.86</v>
      </c>
      <c r="D491" s="50">
        <v>6.96</v>
      </c>
      <c r="E491" s="52" t="str">
        <f t="shared" si="21"/>
        <v/>
      </c>
      <c r="F491" s="53">
        <f t="shared" si="22"/>
        <v>6.8500000000000005</v>
      </c>
      <c r="G491" s="53">
        <f t="shared" si="23"/>
        <v>6.97</v>
      </c>
    </row>
    <row r="492" spans="1:7" ht="15.75" x14ac:dyDescent="0.2">
      <c r="A492" s="51">
        <v>41338</v>
      </c>
      <c r="B492" s="50">
        <v>34</v>
      </c>
      <c r="C492" s="50">
        <v>6.86</v>
      </c>
      <c r="D492" s="50">
        <v>6.96</v>
      </c>
      <c r="E492" s="52" t="str">
        <f t="shared" si="21"/>
        <v/>
      </c>
      <c r="F492" s="53">
        <f t="shared" si="22"/>
        <v>6.8500000000000005</v>
      </c>
      <c r="G492" s="53">
        <f t="shared" si="23"/>
        <v>6.97</v>
      </c>
    </row>
    <row r="493" spans="1:7" ht="15.75" x14ac:dyDescent="0.2">
      <c r="A493" s="51">
        <v>41339</v>
      </c>
      <c r="B493" s="50">
        <v>34</v>
      </c>
      <c r="C493" s="50">
        <v>6.86</v>
      </c>
      <c r="D493" s="50">
        <v>6.96</v>
      </c>
      <c r="E493" s="52" t="str">
        <f t="shared" si="21"/>
        <v/>
      </c>
      <c r="F493" s="53">
        <f t="shared" si="22"/>
        <v>6.8500000000000005</v>
      </c>
      <c r="G493" s="53">
        <f t="shared" si="23"/>
        <v>6.97</v>
      </c>
    </row>
    <row r="494" spans="1:7" ht="15.75" x14ac:dyDescent="0.2">
      <c r="A494" s="51">
        <v>41340</v>
      </c>
      <c r="B494" s="50">
        <v>34</v>
      </c>
      <c r="C494" s="50">
        <v>6.86</v>
      </c>
      <c r="D494" s="50">
        <v>6.96</v>
      </c>
      <c r="E494" s="52" t="str">
        <f t="shared" si="21"/>
        <v/>
      </c>
      <c r="F494" s="53">
        <f t="shared" si="22"/>
        <v>6.8500000000000005</v>
      </c>
      <c r="G494" s="53">
        <f t="shared" si="23"/>
        <v>6.97</v>
      </c>
    </row>
    <row r="495" spans="1:7" ht="15.75" x14ac:dyDescent="0.2">
      <c r="A495" s="51">
        <v>41341</v>
      </c>
      <c r="B495" s="50">
        <v>34</v>
      </c>
      <c r="C495" s="50">
        <v>6.86</v>
      </c>
      <c r="D495" s="50">
        <v>6.96</v>
      </c>
      <c r="E495" s="52" t="str">
        <f t="shared" si="21"/>
        <v/>
      </c>
      <c r="F495" s="53">
        <f t="shared" si="22"/>
        <v>6.8500000000000005</v>
      </c>
      <c r="G495" s="53">
        <f t="shared" si="23"/>
        <v>6.97</v>
      </c>
    </row>
    <row r="496" spans="1:7" ht="15.75" x14ac:dyDescent="0.2">
      <c r="A496" s="51">
        <v>41342</v>
      </c>
      <c r="B496" s="50">
        <v>34</v>
      </c>
      <c r="C496" s="50">
        <v>6.86</v>
      </c>
      <c r="D496" s="50">
        <v>6.96</v>
      </c>
      <c r="E496" s="52" t="str">
        <f t="shared" si="21"/>
        <v/>
      </c>
      <c r="F496" s="53">
        <f t="shared" si="22"/>
        <v>6.8500000000000005</v>
      </c>
      <c r="G496" s="53">
        <f t="shared" si="23"/>
        <v>6.97</v>
      </c>
    </row>
    <row r="497" spans="1:7" ht="15.75" x14ac:dyDescent="0.2">
      <c r="A497" s="51">
        <v>41343</v>
      </c>
      <c r="B497" s="50">
        <v>34</v>
      </c>
      <c r="C497" s="50">
        <v>6.86</v>
      </c>
      <c r="D497" s="50">
        <v>6.96</v>
      </c>
      <c r="E497" s="52" t="str">
        <f t="shared" si="21"/>
        <v/>
      </c>
      <c r="F497" s="53">
        <f t="shared" si="22"/>
        <v>6.8500000000000005</v>
      </c>
      <c r="G497" s="53">
        <f t="shared" si="23"/>
        <v>6.97</v>
      </c>
    </row>
    <row r="498" spans="1:7" ht="15.75" x14ac:dyDescent="0.2">
      <c r="A498" s="51">
        <v>41344</v>
      </c>
      <c r="B498" s="50">
        <v>34</v>
      </c>
      <c r="C498" s="50">
        <v>6.86</v>
      </c>
      <c r="D498" s="50">
        <v>6.96</v>
      </c>
      <c r="E498" s="52" t="str">
        <f t="shared" si="21"/>
        <v/>
      </c>
      <c r="F498" s="53">
        <f t="shared" si="22"/>
        <v>6.8500000000000005</v>
      </c>
      <c r="G498" s="53">
        <f t="shared" si="23"/>
        <v>6.97</v>
      </c>
    </row>
    <row r="499" spans="1:7" ht="15.75" x14ac:dyDescent="0.2">
      <c r="A499" s="51">
        <v>41345</v>
      </c>
      <c r="B499" s="50">
        <v>34</v>
      </c>
      <c r="C499" s="50">
        <v>6.86</v>
      </c>
      <c r="D499" s="50">
        <v>6.96</v>
      </c>
      <c r="E499" s="52" t="str">
        <f t="shared" si="21"/>
        <v/>
      </c>
      <c r="F499" s="53">
        <f t="shared" si="22"/>
        <v>6.8500000000000005</v>
      </c>
      <c r="G499" s="53">
        <f t="shared" si="23"/>
        <v>6.97</v>
      </c>
    </row>
    <row r="500" spans="1:7" ht="15.75" x14ac:dyDescent="0.2">
      <c r="A500" s="51">
        <v>41346</v>
      </c>
      <c r="B500" s="50">
        <v>34</v>
      </c>
      <c r="C500" s="50">
        <v>6.86</v>
      </c>
      <c r="D500" s="50">
        <v>6.96</v>
      </c>
      <c r="E500" s="52" t="str">
        <f t="shared" si="21"/>
        <v/>
      </c>
      <c r="F500" s="53">
        <f t="shared" si="22"/>
        <v>6.8500000000000005</v>
      </c>
      <c r="G500" s="53">
        <f t="shared" si="23"/>
        <v>6.97</v>
      </c>
    </row>
    <row r="501" spans="1:7" ht="15.75" x14ac:dyDescent="0.2">
      <c r="A501" s="51">
        <v>41347</v>
      </c>
      <c r="B501" s="50">
        <v>34</v>
      </c>
      <c r="C501" s="50">
        <v>6.86</v>
      </c>
      <c r="D501" s="50">
        <v>6.96</v>
      </c>
      <c r="E501" s="52" t="str">
        <f t="shared" si="21"/>
        <v/>
      </c>
      <c r="F501" s="53">
        <f t="shared" si="22"/>
        <v>6.8500000000000005</v>
      </c>
      <c r="G501" s="53">
        <f t="shared" si="23"/>
        <v>6.97</v>
      </c>
    </row>
    <row r="502" spans="1:7" ht="15.75" x14ac:dyDescent="0.2">
      <c r="A502" s="51">
        <v>41348</v>
      </c>
      <c r="B502" s="50">
        <v>34</v>
      </c>
      <c r="C502" s="50">
        <v>6.86</v>
      </c>
      <c r="D502" s="50">
        <v>6.96</v>
      </c>
      <c r="E502" s="52" t="str">
        <f t="shared" si="21"/>
        <v/>
      </c>
      <c r="F502" s="53">
        <f t="shared" si="22"/>
        <v>6.8500000000000005</v>
      </c>
      <c r="G502" s="53">
        <f t="shared" si="23"/>
        <v>6.97</v>
      </c>
    </row>
    <row r="503" spans="1:7" ht="15.75" x14ac:dyDescent="0.2">
      <c r="A503" s="51">
        <v>41349</v>
      </c>
      <c r="B503" s="50">
        <v>34</v>
      </c>
      <c r="C503" s="50">
        <v>6.86</v>
      </c>
      <c r="D503" s="50">
        <v>6.96</v>
      </c>
      <c r="E503" s="52" t="str">
        <f t="shared" si="21"/>
        <v/>
      </c>
      <c r="F503" s="53">
        <f t="shared" si="22"/>
        <v>6.8500000000000005</v>
      </c>
      <c r="G503" s="53">
        <f t="shared" si="23"/>
        <v>6.97</v>
      </c>
    </row>
    <row r="504" spans="1:7" ht="15.75" x14ac:dyDescent="0.2">
      <c r="A504" s="51">
        <v>41350</v>
      </c>
      <c r="B504" s="50">
        <v>34</v>
      </c>
      <c r="C504" s="50">
        <v>6.86</v>
      </c>
      <c r="D504" s="50">
        <v>6.96</v>
      </c>
      <c r="E504" s="52" t="str">
        <f t="shared" si="21"/>
        <v/>
      </c>
      <c r="F504" s="53">
        <f t="shared" si="22"/>
        <v>6.8500000000000005</v>
      </c>
      <c r="G504" s="53">
        <f t="shared" si="23"/>
        <v>6.97</v>
      </c>
    </row>
    <row r="505" spans="1:7" ht="15.75" x14ac:dyDescent="0.2">
      <c r="A505" s="51">
        <v>41351</v>
      </c>
      <c r="B505" s="50">
        <v>34</v>
      </c>
      <c r="C505" s="50">
        <v>6.86</v>
      </c>
      <c r="D505" s="50">
        <v>6.96</v>
      </c>
      <c r="E505" s="52" t="str">
        <f t="shared" si="21"/>
        <v/>
      </c>
      <c r="F505" s="53">
        <f t="shared" si="22"/>
        <v>6.8500000000000005</v>
      </c>
      <c r="G505" s="53">
        <f t="shared" si="23"/>
        <v>6.97</v>
      </c>
    </row>
    <row r="506" spans="1:7" ht="15.75" x14ac:dyDescent="0.2">
      <c r="A506" s="51">
        <v>41352</v>
      </c>
      <c r="B506" s="50">
        <v>34</v>
      </c>
      <c r="C506" s="50">
        <v>6.86</v>
      </c>
      <c r="D506" s="50">
        <v>6.96</v>
      </c>
      <c r="E506" s="52" t="str">
        <f t="shared" si="21"/>
        <v/>
      </c>
      <c r="F506" s="53">
        <f t="shared" si="22"/>
        <v>6.8500000000000005</v>
      </c>
      <c r="G506" s="53">
        <f t="shared" si="23"/>
        <v>6.97</v>
      </c>
    </row>
    <row r="507" spans="1:7" ht="15.75" x14ac:dyDescent="0.2">
      <c r="A507" s="51">
        <v>41353</v>
      </c>
      <c r="B507" s="50">
        <v>34</v>
      </c>
      <c r="C507" s="50">
        <v>6.86</v>
      </c>
      <c r="D507" s="50">
        <v>6.96</v>
      </c>
      <c r="E507" s="52" t="str">
        <f t="shared" si="21"/>
        <v/>
      </c>
      <c r="F507" s="53">
        <f t="shared" si="22"/>
        <v>6.8500000000000005</v>
      </c>
      <c r="G507" s="53">
        <f t="shared" si="23"/>
        <v>6.97</v>
      </c>
    </row>
    <row r="508" spans="1:7" ht="15.75" x14ac:dyDescent="0.2">
      <c r="A508" s="51">
        <v>41354</v>
      </c>
      <c r="B508" s="50">
        <v>34</v>
      </c>
      <c r="C508" s="50">
        <v>6.86</v>
      </c>
      <c r="D508" s="50">
        <v>6.96</v>
      </c>
      <c r="E508" s="52" t="str">
        <f t="shared" si="21"/>
        <v/>
      </c>
      <c r="F508" s="53">
        <f t="shared" si="22"/>
        <v>6.8500000000000005</v>
      </c>
      <c r="G508" s="53">
        <f t="shared" si="23"/>
        <v>6.97</v>
      </c>
    </row>
    <row r="509" spans="1:7" ht="15.75" x14ac:dyDescent="0.2">
      <c r="A509" s="51">
        <v>41355</v>
      </c>
      <c r="B509" s="50">
        <v>34</v>
      </c>
      <c r="C509" s="50">
        <v>6.86</v>
      </c>
      <c r="D509" s="50">
        <v>6.96</v>
      </c>
      <c r="E509" s="52" t="str">
        <f t="shared" si="21"/>
        <v/>
      </c>
      <c r="F509" s="53">
        <f t="shared" si="22"/>
        <v>6.8500000000000005</v>
      </c>
      <c r="G509" s="53">
        <f t="shared" si="23"/>
        <v>6.97</v>
      </c>
    </row>
    <row r="510" spans="1:7" ht="15.75" x14ac:dyDescent="0.2">
      <c r="A510" s="51">
        <v>41356</v>
      </c>
      <c r="B510" s="50">
        <v>34</v>
      </c>
      <c r="C510" s="50">
        <v>6.86</v>
      </c>
      <c r="D510" s="50">
        <v>6.96</v>
      </c>
      <c r="E510" s="52" t="str">
        <f t="shared" si="21"/>
        <v/>
      </c>
      <c r="F510" s="53">
        <f t="shared" si="22"/>
        <v>6.8500000000000005</v>
      </c>
      <c r="G510" s="53">
        <f t="shared" si="23"/>
        <v>6.97</v>
      </c>
    </row>
    <row r="511" spans="1:7" ht="15.75" x14ac:dyDescent="0.2">
      <c r="A511" s="51">
        <v>41357</v>
      </c>
      <c r="B511" s="50">
        <v>34</v>
      </c>
      <c r="C511" s="50">
        <v>6.86</v>
      </c>
      <c r="D511" s="50">
        <v>6.96</v>
      </c>
      <c r="E511" s="52" t="str">
        <f t="shared" si="21"/>
        <v/>
      </c>
      <c r="F511" s="53">
        <f t="shared" si="22"/>
        <v>6.8500000000000005</v>
      </c>
      <c r="G511" s="53">
        <f t="shared" si="23"/>
        <v>6.97</v>
      </c>
    </row>
    <row r="512" spans="1:7" ht="15.75" x14ac:dyDescent="0.2">
      <c r="A512" s="51">
        <v>41358</v>
      </c>
      <c r="B512" s="50">
        <v>34</v>
      </c>
      <c r="C512" s="50">
        <v>6.86</v>
      </c>
      <c r="D512" s="50">
        <v>6.96</v>
      </c>
      <c r="E512" s="52" t="str">
        <f t="shared" si="21"/>
        <v/>
      </c>
      <c r="F512" s="53">
        <f t="shared" si="22"/>
        <v>6.8500000000000005</v>
      </c>
      <c r="G512" s="53">
        <f t="shared" si="23"/>
        <v>6.97</v>
      </c>
    </row>
    <row r="513" spans="1:7" ht="15.75" x14ac:dyDescent="0.2">
      <c r="A513" s="51">
        <v>41359</v>
      </c>
      <c r="B513" s="50">
        <v>34</v>
      </c>
      <c r="C513" s="50">
        <v>6.86</v>
      </c>
      <c r="D513" s="50">
        <v>6.96</v>
      </c>
      <c r="E513" s="52" t="str">
        <f t="shared" si="21"/>
        <v/>
      </c>
      <c r="F513" s="53">
        <f t="shared" si="22"/>
        <v>6.8500000000000005</v>
      </c>
      <c r="G513" s="53">
        <f t="shared" si="23"/>
        <v>6.97</v>
      </c>
    </row>
    <row r="514" spans="1:7" ht="15.75" x14ac:dyDescent="0.2">
      <c r="A514" s="51">
        <v>41360</v>
      </c>
      <c r="B514" s="50">
        <v>34</v>
      </c>
      <c r="C514" s="50">
        <v>6.86</v>
      </c>
      <c r="D514" s="50">
        <v>6.96</v>
      </c>
      <c r="E514" s="52" t="str">
        <f t="shared" ref="E514:E577" si="24">IF(C513=C514,"",1)</f>
        <v/>
      </c>
      <c r="F514" s="53">
        <f t="shared" ref="F514:F577" si="25">+C514-0.01</f>
        <v>6.8500000000000005</v>
      </c>
      <c r="G514" s="53">
        <f t="shared" ref="G514:G577" si="26">D514+0.01</f>
        <v>6.97</v>
      </c>
    </row>
    <row r="515" spans="1:7" ht="15.75" x14ac:dyDescent="0.2">
      <c r="A515" s="51">
        <v>41361</v>
      </c>
      <c r="B515" s="50">
        <v>34</v>
      </c>
      <c r="C515" s="50">
        <v>6.86</v>
      </c>
      <c r="D515" s="50">
        <v>6.96</v>
      </c>
      <c r="E515" s="52" t="str">
        <f t="shared" si="24"/>
        <v/>
      </c>
      <c r="F515" s="53">
        <f t="shared" si="25"/>
        <v>6.8500000000000005</v>
      </c>
      <c r="G515" s="53">
        <f t="shared" si="26"/>
        <v>6.97</v>
      </c>
    </row>
    <row r="516" spans="1:7" ht="15.75" x14ac:dyDescent="0.2">
      <c r="A516" s="51">
        <v>41362</v>
      </c>
      <c r="B516" s="50">
        <v>34</v>
      </c>
      <c r="C516" s="50">
        <v>6.86</v>
      </c>
      <c r="D516" s="50">
        <v>6.96</v>
      </c>
      <c r="E516" s="52" t="str">
        <f t="shared" si="24"/>
        <v/>
      </c>
      <c r="F516" s="53">
        <f t="shared" si="25"/>
        <v>6.8500000000000005</v>
      </c>
      <c r="G516" s="53">
        <f t="shared" si="26"/>
        <v>6.97</v>
      </c>
    </row>
    <row r="517" spans="1:7" ht="15.75" x14ac:dyDescent="0.2">
      <c r="A517" s="51">
        <v>41363</v>
      </c>
      <c r="B517" s="50">
        <v>34</v>
      </c>
      <c r="C517" s="50">
        <v>6.86</v>
      </c>
      <c r="D517" s="50">
        <v>6.96</v>
      </c>
      <c r="E517" s="52" t="str">
        <f t="shared" si="24"/>
        <v/>
      </c>
      <c r="F517" s="53">
        <f t="shared" si="25"/>
        <v>6.8500000000000005</v>
      </c>
      <c r="G517" s="53">
        <f t="shared" si="26"/>
        <v>6.97</v>
      </c>
    </row>
    <row r="518" spans="1:7" ht="15.75" x14ac:dyDescent="0.2">
      <c r="A518" s="51">
        <v>41364</v>
      </c>
      <c r="B518" s="50">
        <v>34</v>
      </c>
      <c r="C518" s="50">
        <v>6.86</v>
      </c>
      <c r="D518" s="50">
        <v>6.96</v>
      </c>
      <c r="E518" s="52" t="str">
        <f t="shared" si="24"/>
        <v/>
      </c>
      <c r="F518" s="53">
        <f t="shared" si="25"/>
        <v>6.8500000000000005</v>
      </c>
      <c r="G518" s="53">
        <f t="shared" si="26"/>
        <v>6.97</v>
      </c>
    </row>
    <row r="519" spans="1:7" ht="15.75" x14ac:dyDescent="0.2">
      <c r="A519" s="51">
        <v>41365</v>
      </c>
      <c r="B519" s="50">
        <v>34</v>
      </c>
      <c r="C519" s="50">
        <v>6.86</v>
      </c>
      <c r="D519" s="50">
        <v>6.96</v>
      </c>
      <c r="E519" s="52" t="str">
        <f t="shared" si="24"/>
        <v/>
      </c>
      <c r="F519" s="53">
        <f t="shared" si="25"/>
        <v>6.8500000000000005</v>
      </c>
      <c r="G519" s="53">
        <f t="shared" si="26"/>
        <v>6.97</v>
      </c>
    </row>
    <row r="520" spans="1:7" ht="15.75" x14ac:dyDescent="0.2">
      <c r="A520" s="51">
        <v>41366</v>
      </c>
      <c r="B520" s="50">
        <v>34</v>
      </c>
      <c r="C520" s="50">
        <v>6.86</v>
      </c>
      <c r="D520" s="50">
        <v>6.96</v>
      </c>
      <c r="E520" s="52" t="str">
        <f t="shared" si="24"/>
        <v/>
      </c>
      <c r="F520" s="53">
        <f t="shared" si="25"/>
        <v>6.8500000000000005</v>
      </c>
      <c r="G520" s="53">
        <f t="shared" si="26"/>
        <v>6.97</v>
      </c>
    </row>
    <row r="521" spans="1:7" ht="15.75" x14ac:dyDescent="0.2">
      <c r="A521" s="51">
        <v>41367</v>
      </c>
      <c r="B521" s="50">
        <v>34</v>
      </c>
      <c r="C521" s="50">
        <v>6.86</v>
      </c>
      <c r="D521" s="50">
        <v>6.96</v>
      </c>
      <c r="E521" s="52" t="str">
        <f t="shared" si="24"/>
        <v/>
      </c>
      <c r="F521" s="53">
        <f t="shared" si="25"/>
        <v>6.8500000000000005</v>
      </c>
      <c r="G521" s="53">
        <f t="shared" si="26"/>
        <v>6.97</v>
      </c>
    </row>
    <row r="522" spans="1:7" ht="15.75" x14ac:dyDescent="0.2">
      <c r="A522" s="51">
        <v>41368</v>
      </c>
      <c r="B522" s="50">
        <v>34</v>
      </c>
      <c r="C522" s="50">
        <v>6.86</v>
      </c>
      <c r="D522" s="50">
        <v>6.96</v>
      </c>
      <c r="E522" s="52" t="str">
        <f t="shared" si="24"/>
        <v/>
      </c>
      <c r="F522" s="53">
        <f t="shared" si="25"/>
        <v>6.8500000000000005</v>
      </c>
      <c r="G522" s="53">
        <f t="shared" si="26"/>
        <v>6.97</v>
      </c>
    </row>
    <row r="523" spans="1:7" ht="15.75" x14ac:dyDescent="0.2">
      <c r="A523" s="51">
        <v>41369</v>
      </c>
      <c r="B523" s="50">
        <v>34</v>
      </c>
      <c r="C523" s="50">
        <v>6.86</v>
      </c>
      <c r="D523" s="50">
        <v>6.96</v>
      </c>
      <c r="E523" s="52" t="str">
        <f t="shared" si="24"/>
        <v/>
      </c>
      <c r="F523" s="53">
        <f t="shared" si="25"/>
        <v>6.8500000000000005</v>
      </c>
      <c r="G523" s="53">
        <f t="shared" si="26"/>
        <v>6.97</v>
      </c>
    </row>
    <row r="524" spans="1:7" ht="15.75" x14ac:dyDescent="0.2">
      <c r="A524" s="51">
        <v>41370</v>
      </c>
      <c r="B524" s="50">
        <v>34</v>
      </c>
      <c r="C524" s="50">
        <v>6.86</v>
      </c>
      <c r="D524" s="50">
        <v>6.96</v>
      </c>
      <c r="E524" s="52" t="str">
        <f t="shared" si="24"/>
        <v/>
      </c>
      <c r="F524" s="53">
        <f t="shared" si="25"/>
        <v>6.8500000000000005</v>
      </c>
      <c r="G524" s="53">
        <f t="shared" si="26"/>
        <v>6.97</v>
      </c>
    </row>
    <row r="525" spans="1:7" ht="15.75" x14ac:dyDescent="0.2">
      <c r="A525" s="51">
        <v>41371</v>
      </c>
      <c r="B525" s="50">
        <v>34</v>
      </c>
      <c r="C525" s="50">
        <v>6.86</v>
      </c>
      <c r="D525" s="50">
        <v>6.96</v>
      </c>
      <c r="E525" s="52" t="str">
        <f t="shared" si="24"/>
        <v/>
      </c>
      <c r="F525" s="53">
        <f t="shared" si="25"/>
        <v>6.8500000000000005</v>
      </c>
      <c r="G525" s="53">
        <f t="shared" si="26"/>
        <v>6.97</v>
      </c>
    </row>
    <row r="526" spans="1:7" ht="15.75" x14ac:dyDescent="0.2">
      <c r="A526" s="51">
        <v>41372</v>
      </c>
      <c r="B526" s="50">
        <v>34</v>
      </c>
      <c r="C526" s="50">
        <v>6.86</v>
      </c>
      <c r="D526" s="50">
        <v>6.96</v>
      </c>
      <c r="E526" s="52" t="str">
        <f t="shared" si="24"/>
        <v/>
      </c>
      <c r="F526" s="53">
        <f t="shared" si="25"/>
        <v>6.8500000000000005</v>
      </c>
      <c r="G526" s="53">
        <f t="shared" si="26"/>
        <v>6.97</v>
      </c>
    </row>
    <row r="527" spans="1:7" ht="15.75" x14ac:dyDescent="0.2">
      <c r="A527" s="51">
        <v>41373</v>
      </c>
      <c r="B527" s="50">
        <v>34</v>
      </c>
      <c r="C527" s="50">
        <v>6.86</v>
      </c>
      <c r="D527" s="50">
        <v>6.96</v>
      </c>
      <c r="E527" s="52" t="str">
        <f t="shared" si="24"/>
        <v/>
      </c>
      <c r="F527" s="53">
        <f t="shared" si="25"/>
        <v>6.8500000000000005</v>
      </c>
      <c r="G527" s="53">
        <f t="shared" si="26"/>
        <v>6.97</v>
      </c>
    </row>
    <row r="528" spans="1:7" ht="15.75" x14ac:dyDescent="0.2">
      <c r="A528" s="51">
        <v>41374</v>
      </c>
      <c r="B528" s="50">
        <v>34</v>
      </c>
      <c r="C528" s="50">
        <v>6.86</v>
      </c>
      <c r="D528" s="50">
        <v>6.96</v>
      </c>
      <c r="E528" s="52" t="str">
        <f t="shared" si="24"/>
        <v/>
      </c>
      <c r="F528" s="53">
        <f t="shared" si="25"/>
        <v>6.8500000000000005</v>
      </c>
      <c r="G528" s="53">
        <f t="shared" si="26"/>
        <v>6.97</v>
      </c>
    </row>
    <row r="529" spans="1:7" ht="15.75" x14ac:dyDescent="0.2">
      <c r="A529" s="51">
        <v>41375</v>
      </c>
      <c r="B529" s="50">
        <v>34</v>
      </c>
      <c r="C529" s="50">
        <v>6.86</v>
      </c>
      <c r="D529" s="50">
        <v>6.96</v>
      </c>
      <c r="E529" s="52" t="str">
        <f t="shared" si="24"/>
        <v/>
      </c>
      <c r="F529" s="53">
        <f t="shared" si="25"/>
        <v>6.8500000000000005</v>
      </c>
      <c r="G529" s="53">
        <f t="shared" si="26"/>
        <v>6.97</v>
      </c>
    </row>
    <row r="530" spans="1:7" ht="15.75" x14ac:dyDescent="0.2">
      <c r="A530" s="51">
        <v>41376</v>
      </c>
      <c r="B530" s="50">
        <v>34</v>
      </c>
      <c r="C530" s="50">
        <v>6.86</v>
      </c>
      <c r="D530" s="50">
        <v>6.96</v>
      </c>
      <c r="E530" s="52" t="str">
        <f t="shared" si="24"/>
        <v/>
      </c>
      <c r="F530" s="53">
        <f t="shared" si="25"/>
        <v>6.8500000000000005</v>
      </c>
      <c r="G530" s="53">
        <f t="shared" si="26"/>
        <v>6.97</v>
      </c>
    </row>
    <row r="531" spans="1:7" ht="15.75" x14ac:dyDescent="0.2">
      <c r="A531" s="51">
        <v>41377</v>
      </c>
      <c r="B531" s="50">
        <v>34</v>
      </c>
      <c r="C531" s="50">
        <v>6.86</v>
      </c>
      <c r="D531" s="50">
        <v>6.96</v>
      </c>
      <c r="E531" s="52" t="str">
        <f t="shared" si="24"/>
        <v/>
      </c>
      <c r="F531" s="53">
        <f t="shared" si="25"/>
        <v>6.8500000000000005</v>
      </c>
      <c r="G531" s="53">
        <f t="shared" si="26"/>
        <v>6.97</v>
      </c>
    </row>
    <row r="532" spans="1:7" ht="15.75" x14ac:dyDescent="0.2">
      <c r="A532" s="51">
        <v>41378</v>
      </c>
      <c r="B532" s="50">
        <v>34</v>
      </c>
      <c r="C532" s="50">
        <v>6.86</v>
      </c>
      <c r="D532" s="50">
        <v>6.96</v>
      </c>
      <c r="E532" s="52" t="str">
        <f t="shared" si="24"/>
        <v/>
      </c>
      <c r="F532" s="53">
        <f t="shared" si="25"/>
        <v>6.8500000000000005</v>
      </c>
      <c r="G532" s="53">
        <f t="shared" si="26"/>
        <v>6.97</v>
      </c>
    </row>
    <row r="533" spans="1:7" ht="15.75" x14ac:dyDescent="0.2">
      <c r="A533" s="51">
        <v>41379</v>
      </c>
      <c r="B533" s="50">
        <v>34</v>
      </c>
      <c r="C533" s="50">
        <v>6.86</v>
      </c>
      <c r="D533" s="50">
        <v>6.96</v>
      </c>
      <c r="E533" s="52" t="str">
        <f t="shared" si="24"/>
        <v/>
      </c>
      <c r="F533" s="53">
        <f t="shared" si="25"/>
        <v>6.8500000000000005</v>
      </c>
      <c r="G533" s="53">
        <f t="shared" si="26"/>
        <v>6.97</v>
      </c>
    </row>
    <row r="534" spans="1:7" ht="15.75" x14ac:dyDescent="0.2">
      <c r="A534" s="51">
        <v>41380</v>
      </c>
      <c r="B534" s="50">
        <v>34</v>
      </c>
      <c r="C534" s="50">
        <v>6.86</v>
      </c>
      <c r="D534" s="50">
        <v>6.96</v>
      </c>
      <c r="E534" s="52" t="str">
        <f t="shared" si="24"/>
        <v/>
      </c>
      <c r="F534" s="53">
        <f t="shared" si="25"/>
        <v>6.8500000000000005</v>
      </c>
      <c r="G534" s="53">
        <f t="shared" si="26"/>
        <v>6.97</v>
      </c>
    </row>
    <row r="535" spans="1:7" ht="15.75" x14ac:dyDescent="0.2">
      <c r="A535" s="51">
        <v>41381</v>
      </c>
      <c r="B535" s="50">
        <v>34</v>
      </c>
      <c r="C535" s="50">
        <v>6.86</v>
      </c>
      <c r="D535" s="50">
        <v>6.96</v>
      </c>
      <c r="E535" s="52" t="str">
        <f t="shared" si="24"/>
        <v/>
      </c>
      <c r="F535" s="53">
        <f t="shared" si="25"/>
        <v>6.8500000000000005</v>
      </c>
      <c r="G535" s="53">
        <f t="shared" si="26"/>
        <v>6.97</v>
      </c>
    </row>
    <row r="536" spans="1:7" ht="15.75" x14ac:dyDescent="0.2">
      <c r="A536" s="51">
        <v>41382</v>
      </c>
      <c r="B536" s="50">
        <v>34</v>
      </c>
      <c r="C536" s="50">
        <v>6.86</v>
      </c>
      <c r="D536" s="50">
        <v>6.96</v>
      </c>
      <c r="E536" s="52" t="str">
        <f t="shared" si="24"/>
        <v/>
      </c>
      <c r="F536" s="53">
        <f t="shared" si="25"/>
        <v>6.8500000000000005</v>
      </c>
      <c r="G536" s="53">
        <f t="shared" si="26"/>
        <v>6.97</v>
      </c>
    </row>
    <row r="537" spans="1:7" ht="15.75" x14ac:dyDescent="0.2">
      <c r="A537" s="51">
        <v>41383</v>
      </c>
      <c r="B537" s="50">
        <v>34</v>
      </c>
      <c r="C537" s="50">
        <v>6.86</v>
      </c>
      <c r="D537" s="50">
        <v>6.96</v>
      </c>
      <c r="E537" s="52" t="str">
        <f t="shared" si="24"/>
        <v/>
      </c>
      <c r="F537" s="53">
        <f t="shared" si="25"/>
        <v>6.8500000000000005</v>
      </c>
      <c r="G537" s="53">
        <f t="shared" si="26"/>
        <v>6.97</v>
      </c>
    </row>
    <row r="538" spans="1:7" ht="15.75" x14ac:dyDescent="0.2">
      <c r="A538" s="51">
        <v>41384</v>
      </c>
      <c r="B538" s="50">
        <v>34</v>
      </c>
      <c r="C538" s="50">
        <v>6.86</v>
      </c>
      <c r="D538" s="50">
        <v>6.96</v>
      </c>
      <c r="E538" s="52" t="str">
        <f t="shared" si="24"/>
        <v/>
      </c>
      <c r="F538" s="53">
        <f t="shared" si="25"/>
        <v>6.8500000000000005</v>
      </c>
      <c r="G538" s="53">
        <f t="shared" si="26"/>
        <v>6.97</v>
      </c>
    </row>
    <row r="539" spans="1:7" ht="15.75" x14ac:dyDescent="0.2">
      <c r="A539" s="51">
        <v>41385</v>
      </c>
      <c r="B539" s="50">
        <v>34</v>
      </c>
      <c r="C539" s="50">
        <v>6.86</v>
      </c>
      <c r="D539" s="50">
        <v>6.96</v>
      </c>
      <c r="E539" s="52" t="str">
        <f t="shared" si="24"/>
        <v/>
      </c>
      <c r="F539" s="53">
        <f t="shared" si="25"/>
        <v>6.8500000000000005</v>
      </c>
      <c r="G539" s="53">
        <f t="shared" si="26"/>
        <v>6.97</v>
      </c>
    </row>
    <row r="540" spans="1:7" ht="15.75" x14ac:dyDescent="0.2">
      <c r="A540" s="51">
        <v>41386</v>
      </c>
      <c r="B540" s="50">
        <v>34</v>
      </c>
      <c r="C540" s="50">
        <v>6.86</v>
      </c>
      <c r="D540" s="50">
        <v>6.96</v>
      </c>
      <c r="E540" s="52" t="str">
        <f t="shared" si="24"/>
        <v/>
      </c>
      <c r="F540" s="53">
        <f t="shared" si="25"/>
        <v>6.8500000000000005</v>
      </c>
      <c r="G540" s="53">
        <f t="shared" si="26"/>
        <v>6.97</v>
      </c>
    </row>
    <row r="541" spans="1:7" ht="15.75" x14ac:dyDescent="0.2">
      <c r="A541" s="51">
        <v>41387</v>
      </c>
      <c r="B541" s="50">
        <v>34</v>
      </c>
      <c r="C541" s="50">
        <v>6.86</v>
      </c>
      <c r="D541" s="50">
        <v>6.96</v>
      </c>
      <c r="E541" s="52" t="str">
        <f t="shared" si="24"/>
        <v/>
      </c>
      <c r="F541" s="53">
        <f t="shared" si="25"/>
        <v>6.8500000000000005</v>
      </c>
      <c r="G541" s="53">
        <f t="shared" si="26"/>
        <v>6.97</v>
      </c>
    </row>
    <row r="542" spans="1:7" ht="15.75" x14ac:dyDescent="0.2">
      <c r="A542" s="51">
        <v>41388</v>
      </c>
      <c r="B542" s="50">
        <v>34</v>
      </c>
      <c r="C542" s="50">
        <v>6.86</v>
      </c>
      <c r="D542" s="50">
        <v>6.96</v>
      </c>
      <c r="E542" s="52" t="str">
        <f t="shared" si="24"/>
        <v/>
      </c>
      <c r="F542" s="53">
        <f t="shared" si="25"/>
        <v>6.8500000000000005</v>
      </c>
      <c r="G542" s="53">
        <f t="shared" si="26"/>
        <v>6.97</v>
      </c>
    </row>
    <row r="543" spans="1:7" ht="15.75" x14ac:dyDescent="0.2">
      <c r="A543" s="51">
        <v>41389</v>
      </c>
      <c r="B543" s="50">
        <v>34</v>
      </c>
      <c r="C543" s="50">
        <v>6.86</v>
      </c>
      <c r="D543" s="50">
        <v>6.96</v>
      </c>
      <c r="E543" s="52" t="str">
        <f t="shared" si="24"/>
        <v/>
      </c>
      <c r="F543" s="53">
        <f t="shared" si="25"/>
        <v>6.8500000000000005</v>
      </c>
      <c r="G543" s="53">
        <f t="shared" si="26"/>
        <v>6.97</v>
      </c>
    </row>
    <row r="544" spans="1:7" ht="15.75" x14ac:dyDescent="0.2">
      <c r="A544" s="51">
        <v>41390</v>
      </c>
      <c r="B544" s="50">
        <v>34</v>
      </c>
      <c r="C544" s="50">
        <v>6.86</v>
      </c>
      <c r="D544" s="50">
        <v>6.96</v>
      </c>
      <c r="E544" s="52" t="str">
        <f t="shared" si="24"/>
        <v/>
      </c>
      <c r="F544" s="53">
        <f t="shared" si="25"/>
        <v>6.8500000000000005</v>
      </c>
      <c r="G544" s="53">
        <f t="shared" si="26"/>
        <v>6.97</v>
      </c>
    </row>
    <row r="545" spans="1:7" ht="15.75" x14ac:dyDescent="0.2">
      <c r="A545" s="51">
        <v>41391</v>
      </c>
      <c r="B545" s="50">
        <v>34</v>
      </c>
      <c r="C545" s="50">
        <v>6.86</v>
      </c>
      <c r="D545" s="50">
        <v>6.96</v>
      </c>
      <c r="E545" s="52" t="str">
        <f t="shared" si="24"/>
        <v/>
      </c>
      <c r="F545" s="53">
        <f t="shared" si="25"/>
        <v>6.8500000000000005</v>
      </c>
      <c r="G545" s="53">
        <f t="shared" si="26"/>
        <v>6.97</v>
      </c>
    </row>
    <row r="546" spans="1:7" ht="15.75" x14ac:dyDescent="0.2">
      <c r="A546" s="51">
        <v>41392</v>
      </c>
      <c r="B546" s="50">
        <v>34</v>
      </c>
      <c r="C546" s="50">
        <v>6.86</v>
      </c>
      <c r="D546" s="50">
        <v>6.96</v>
      </c>
      <c r="E546" s="52" t="str">
        <f t="shared" si="24"/>
        <v/>
      </c>
      <c r="F546" s="53">
        <f t="shared" si="25"/>
        <v>6.8500000000000005</v>
      </c>
      <c r="G546" s="53">
        <f t="shared" si="26"/>
        <v>6.97</v>
      </c>
    </row>
    <row r="547" spans="1:7" ht="15.75" x14ac:dyDescent="0.2">
      <c r="A547" s="51">
        <v>41393</v>
      </c>
      <c r="B547" s="50">
        <v>34</v>
      </c>
      <c r="C547" s="50">
        <v>6.86</v>
      </c>
      <c r="D547" s="50">
        <v>6.96</v>
      </c>
      <c r="E547" s="52" t="str">
        <f t="shared" si="24"/>
        <v/>
      </c>
      <c r="F547" s="53">
        <f t="shared" si="25"/>
        <v>6.8500000000000005</v>
      </c>
      <c r="G547" s="53">
        <f t="shared" si="26"/>
        <v>6.97</v>
      </c>
    </row>
    <row r="548" spans="1:7" ht="15.75" x14ac:dyDescent="0.2">
      <c r="A548" s="51">
        <v>41394</v>
      </c>
      <c r="B548" s="50">
        <v>34</v>
      </c>
      <c r="C548" s="50">
        <v>6.86</v>
      </c>
      <c r="D548" s="50">
        <v>6.96</v>
      </c>
      <c r="E548" s="52" t="str">
        <f t="shared" si="24"/>
        <v/>
      </c>
      <c r="F548" s="53">
        <f t="shared" si="25"/>
        <v>6.8500000000000005</v>
      </c>
      <c r="G548" s="53">
        <f t="shared" si="26"/>
        <v>6.97</v>
      </c>
    </row>
    <row r="549" spans="1:7" ht="15.75" x14ac:dyDescent="0.2">
      <c r="A549" s="51">
        <v>41395</v>
      </c>
      <c r="B549" s="50">
        <v>34</v>
      </c>
      <c r="C549" s="50">
        <v>6.86</v>
      </c>
      <c r="D549" s="50">
        <v>6.96</v>
      </c>
      <c r="E549" s="52" t="str">
        <f t="shared" si="24"/>
        <v/>
      </c>
      <c r="F549" s="53">
        <f t="shared" si="25"/>
        <v>6.8500000000000005</v>
      </c>
      <c r="G549" s="53">
        <f t="shared" si="26"/>
        <v>6.97</v>
      </c>
    </row>
    <row r="550" spans="1:7" ht="15.75" x14ac:dyDescent="0.2">
      <c r="A550" s="51">
        <v>41396</v>
      </c>
      <c r="B550" s="50">
        <v>34</v>
      </c>
      <c r="C550" s="50">
        <v>6.86</v>
      </c>
      <c r="D550" s="50">
        <v>6.96</v>
      </c>
      <c r="E550" s="52" t="str">
        <f t="shared" si="24"/>
        <v/>
      </c>
      <c r="F550" s="53">
        <f t="shared" si="25"/>
        <v>6.8500000000000005</v>
      </c>
      <c r="G550" s="53">
        <f t="shared" si="26"/>
        <v>6.97</v>
      </c>
    </row>
    <row r="551" spans="1:7" ht="15.75" x14ac:dyDescent="0.2">
      <c r="A551" s="51">
        <v>41397</v>
      </c>
      <c r="B551" s="50">
        <v>34</v>
      </c>
      <c r="C551" s="50">
        <v>6.86</v>
      </c>
      <c r="D551" s="50">
        <v>6.96</v>
      </c>
      <c r="E551" s="52" t="str">
        <f t="shared" si="24"/>
        <v/>
      </c>
      <c r="F551" s="53">
        <f t="shared" si="25"/>
        <v>6.8500000000000005</v>
      </c>
      <c r="G551" s="53">
        <f t="shared" si="26"/>
        <v>6.97</v>
      </c>
    </row>
    <row r="552" spans="1:7" ht="15.75" x14ac:dyDescent="0.2">
      <c r="A552" s="51">
        <v>41398</v>
      </c>
      <c r="B552" s="50">
        <v>34</v>
      </c>
      <c r="C552" s="50">
        <v>6.86</v>
      </c>
      <c r="D552" s="50">
        <v>6.96</v>
      </c>
      <c r="E552" s="52" t="str">
        <f t="shared" si="24"/>
        <v/>
      </c>
      <c r="F552" s="53">
        <f t="shared" si="25"/>
        <v>6.8500000000000005</v>
      </c>
      <c r="G552" s="53">
        <f t="shared" si="26"/>
        <v>6.97</v>
      </c>
    </row>
    <row r="553" spans="1:7" ht="15.75" x14ac:dyDescent="0.2">
      <c r="A553" s="51">
        <v>41399</v>
      </c>
      <c r="B553" s="50">
        <v>34</v>
      </c>
      <c r="C553" s="50">
        <v>6.86</v>
      </c>
      <c r="D553" s="50">
        <v>6.96</v>
      </c>
      <c r="E553" s="52" t="str">
        <f t="shared" si="24"/>
        <v/>
      </c>
      <c r="F553" s="53">
        <f t="shared" si="25"/>
        <v>6.8500000000000005</v>
      </c>
      <c r="G553" s="53">
        <f t="shared" si="26"/>
        <v>6.97</v>
      </c>
    </row>
    <row r="554" spans="1:7" ht="15.75" x14ac:dyDescent="0.2">
      <c r="A554" s="51">
        <v>41400</v>
      </c>
      <c r="B554" s="50">
        <v>34</v>
      </c>
      <c r="C554" s="50">
        <v>6.86</v>
      </c>
      <c r="D554" s="50">
        <v>6.96</v>
      </c>
      <c r="E554" s="52" t="str">
        <f t="shared" si="24"/>
        <v/>
      </c>
      <c r="F554" s="53">
        <f t="shared" si="25"/>
        <v>6.8500000000000005</v>
      </c>
      <c r="G554" s="53">
        <f t="shared" si="26"/>
        <v>6.97</v>
      </c>
    </row>
    <row r="555" spans="1:7" ht="15.75" x14ac:dyDescent="0.2">
      <c r="A555" s="51">
        <v>41401</v>
      </c>
      <c r="B555" s="50">
        <v>34</v>
      </c>
      <c r="C555" s="50">
        <v>6.86</v>
      </c>
      <c r="D555" s="50">
        <v>6.96</v>
      </c>
      <c r="E555" s="52" t="str">
        <f t="shared" si="24"/>
        <v/>
      </c>
      <c r="F555" s="53">
        <f t="shared" si="25"/>
        <v>6.8500000000000005</v>
      </c>
      <c r="G555" s="53">
        <f t="shared" si="26"/>
        <v>6.97</v>
      </c>
    </row>
    <row r="556" spans="1:7" ht="15.75" x14ac:dyDescent="0.2">
      <c r="A556" s="51">
        <v>41402</v>
      </c>
      <c r="B556" s="50">
        <v>34</v>
      </c>
      <c r="C556" s="50">
        <v>6.86</v>
      </c>
      <c r="D556" s="50">
        <v>6.96</v>
      </c>
      <c r="E556" s="52" t="str">
        <f t="shared" si="24"/>
        <v/>
      </c>
      <c r="F556" s="53">
        <f t="shared" si="25"/>
        <v>6.8500000000000005</v>
      </c>
      <c r="G556" s="53">
        <f t="shared" si="26"/>
        <v>6.97</v>
      </c>
    </row>
    <row r="557" spans="1:7" ht="15.75" x14ac:dyDescent="0.2">
      <c r="A557" s="51">
        <v>41403</v>
      </c>
      <c r="B557" s="50">
        <v>34</v>
      </c>
      <c r="C557" s="50">
        <v>6.86</v>
      </c>
      <c r="D557" s="50">
        <v>6.96</v>
      </c>
      <c r="E557" s="52" t="str">
        <f t="shared" si="24"/>
        <v/>
      </c>
      <c r="F557" s="53">
        <f t="shared" si="25"/>
        <v>6.8500000000000005</v>
      </c>
      <c r="G557" s="53">
        <f t="shared" si="26"/>
        <v>6.97</v>
      </c>
    </row>
    <row r="558" spans="1:7" ht="15.75" x14ac:dyDescent="0.2">
      <c r="A558" s="51">
        <v>41404</v>
      </c>
      <c r="B558" s="50">
        <v>34</v>
      </c>
      <c r="C558" s="50">
        <v>6.86</v>
      </c>
      <c r="D558" s="50">
        <v>6.96</v>
      </c>
      <c r="E558" s="52" t="str">
        <f t="shared" si="24"/>
        <v/>
      </c>
      <c r="F558" s="53">
        <f t="shared" si="25"/>
        <v>6.8500000000000005</v>
      </c>
      <c r="G558" s="53">
        <f t="shared" si="26"/>
        <v>6.97</v>
      </c>
    </row>
    <row r="559" spans="1:7" ht="15.75" x14ac:dyDescent="0.2">
      <c r="A559" s="51">
        <v>41405</v>
      </c>
      <c r="B559" s="50">
        <v>34</v>
      </c>
      <c r="C559" s="50">
        <v>6.86</v>
      </c>
      <c r="D559" s="50">
        <v>6.96</v>
      </c>
      <c r="E559" s="52" t="str">
        <f t="shared" si="24"/>
        <v/>
      </c>
      <c r="F559" s="53">
        <f t="shared" si="25"/>
        <v>6.8500000000000005</v>
      </c>
      <c r="G559" s="53">
        <f t="shared" si="26"/>
        <v>6.97</v>
      </c>
    </row>
    <row r="560" spans="1:7" ht="15.75" x14ac:dyDescent="0.2">
      <c r="A560" s="51">
        <v>41406</v>
      </c>
      <c r="B560" s="50">
        <v>34</v>
      </c>
      <c r="C560" s="50">
        <v>6.86</v>
      </c>
      <c r="D560" s="50">
        <v>6.96</v>
      </c>
      <c r="E560" s="52" t="str">
        <f t="shared" si="24"/>
        <v/>
      </c>
      <c r="F560" s="53">
        <f t="shared" si="25"/>
        <v>6.8500000000000005</v>
      </c>
      <c r="G560" s="53">
        <f t="shared" si="26"/>
        <v>6.97</v>
      </c>
    </row>
    <row r="561" spans="1:7" ht="15.75" x14ac:dyDescent="0.2">
      <c r="A561" s="51">
        <v>41407</v>
      </c>
      <c r="B561" s="50">
        <v>34</v>
      </c>
      <c r="C561" s="50">
        <v>6.86</v>
      </c>
      <c r="D561" s="50">
        <v>6.96</v>
      </c>
      <c r="E561" s="52" t="str">
        <f t="shared" si="24"/>
        <v/>
      </c>
      <c r="F561" s="53">
        <f t="shared" si="25"/>
        <v>6.8500000000000005</v>
      </c>
      <c r="G561" s="53">
        <f t="shared" si="26"/>
        <v>6.97</v>
      </c>
    </row>
    <row r="562" spans="1:7" ht="15.75" x14ac:dyDescent="0.2">
      <c r="A562" s="51">
        <v>41408</v>
      </c>
      <c r="B562" s="50">
        <v>34</v>
      </c>
      <c r="C562" s="50">
        <v>6.86</v>
      </c>
      <c r="D562" s="50">
        <v>6.96</v>
      </c>
      <c r="E562" s="52" t="str">
        <f t="shared" si="24"/>
        <v/>
      </c>
      <c r="F562" s="53">
        <f t="shared" si="25"/>
        <v>6.8500000000000005</v>
      </c>
      <c r="G562" s="53">
        <f t="shared" si="26"/>
        <v>6.97</v>
      </c>
    </row>
    <row r="563" spans="1:7" ht="15.75" x14ac:dyDescent="0.2">
      <c r="A563" s="51">
        <v>41409</v>
      </c>
      <c r="B563" s="50">
        <v>34</v>
      </c>
      <c r="C563" s="50">
        <v>6.86</v>
      </c>
      <c r="D563" s="50">
        <v>6.96</v>
      </c>
      <c r="E563" s="52" t="str">
        <f t="shared" si="24"/>
        <v/>
      </c>
      <c r="F563" s="53">
        <f t="shared" si="25"/>
        <v>6.8500000000000005</v>
      </c>
      <c r="G563" s="53">
        <f t="shared" si="26"/>
        <v>6.97</v>
      </c>
    </row>
    <row r="564" spans="1:7" ht="15.75" x14ac:dyDescent="0.2">
      <c r="A564" s="51">
        <v>41410</v>
      </c>
      <c r="B564" s="50">
        <v>34</v>
      </c>
      <c r="C564" s="50">
        <v>6.86</v>
      </c>
      <c r="D564" s="50">
        <v>6.96</v>
      </c>
      <c r="E564" s="52" t="str">
        <f t="shared" si="24"/>
        <v/>
      </c>
      <c r="F564" s="53">
        <f t="shared" si="25"/>
        <v>6.8500000000000005</v>
      </c>
      <c r="G564" s="53">
        <f t="shared" si="26"/>
        <v>6.97</v>
      </c>
    </row>
    <row r="565" spans="1:7" ht="15.75" x14ac:dyDescent="0.2">
      <c r="A565" s="51">
        <v>41411</v>
      </c>
      <c r="B565" s="50">
        <v>34</v>
      </c>
      <c r="C565" s="50">
        <v>6.86</v>
      </c>
      <c r="D565" s="50">
        <v>6.96</v>
      </c>
      <c r="E565" s="52" t="str">
        <f t="shared" si="24"/>
        <v/>
      </c>
      <c r="F565" s="53">
        <f t="shared" si="25"/>
        <v>6.8500000000000005</v>
      </c>
      <c r="G565" s="53">
        <f t="shared" si="26"/>
        <v>6.97</v>
      </c>
    </row>
    <row r="566" spans="1:7" ht="15.75" x14ac:dyDescent="0.2">
      <c r="A566" s="51">
        <v>41412</v>
      </c>
      <c r="B566" s="50">
        <v>34</v>
      </c>
      <c r="C566" s="50">
        <v>6.86</v>
      </c>
      <c r="D566" s="50">
        <v>6.96</v>
      </c>
      <c r="E566" s="52" t="str">
        <f t="shared" si="24"/>
        <v/>
      </c>
      <c r="F566" s="53">
        <f t="shared" si="25"/>
        <v>6.8500000000000005</v>
      </c>
      <c r="G566" s="53">
        <f t="shared" si="26"/>
        <v>6.97</v>
      </c>
    </row>
    <row r="567" spans="1:7" ht="15.75" x14ac:dyDescent="0.2">
      <c r="A567" s="51">
        <v>41413</v>
      </c>
      <c r="B567" s="50">
        <v>34</v>
      </c>
      <c r="C567" s="50">
        <v>6.86</v>
      </c>
      <c r="D567" s="50">
        <v>6.96</v>
      </c>
      <c r="E567" s="52" t="str">
        <f t="shared" si="24"/>
        <v/>
      </c>
      <c r="F567" s="53">
        <f t="shared" si="25"/>
        <v>6.8500000000000005</v>
      </c>
      <c r="G567" s="53">
        <f t="shared" si="26"/>
        <v>6.97</v>
      </c>
    </row>
    <row r="568" spans="1:7" ht="15.75" x14ac:dyDescent="0.2">
      <c r="A568" s="51">
        <v>41414</v>
      </c>
      <c r="B568" s="50">
        <v>34</v>
      </c>
      <c r="C568" s="50">
        <v>6.86</v>
      </c>
      <c r="D568" s="50">
        <v>6.96</v>
      </c>
      <c r="E568" s="52" t="str">
        <f t="shared" si="24"/>
        <v/>
      </c>
      <c r="F568" s="53">
        <f t="shared" si="25"/>
        <v>6.8500000000000005</v>
      </c>
      <c r="G568" s="53">
        <f t="shared" si="26"/>
        <v>6.97</v>
      </c>
    </row>
    <row r="569" spans="1:7" ht="15.75" x14ac:dyDescent="0.2">
      <c r="A569" s="51">
        <v>41415</v>
      </c>
      <c r="B569" s="50">
        <v>34</v>
      </c>
      <c r="C569" s="50">
        <v>6.86</v>
      </c>
      <c r="D569" s="50">
        <v>6.96</v>
      </c>
      <c r="E569" s="52" t="str">
        <f t="shared" si="24"/>
        <v/>
      </c>
      <c r="F569" s="53">
        <f t="shared" si="25"/>
        <v>6.8500000000000005</v>
      </c>
      <c r="G569" s="53">
        <f t="shared" si="26"/>
        <v>6.97</v>
      </c>
    </row>
    <row r="570" spans="1:7" ht="15.75" x14ac:dyDescent="0.2">
      <c r="A570" s="51">
        <v>41416</v>
      </c>
      <c r="B570" s="50">
        <v>34</v>
      </c>
      <c r="C570" s="50">
        <v>6.86</v>
      </c>
      <c r="D570" s="50">
        <v>6.96</v>
      </c>
      <c r="E570" s="52" t="str">
        <f t="shared" si="24"/>
        <v/>
      </c>
      <c r="F570" s="53">
        <f t="shared" si="25"/>
        <v>6.8500000000000005</v>
      </c>
      <c r="G570" s="53">
        <f t="shared" si="26"/>
        <v>6.97</v>
      </c>
    </row>
    <row r="571" spans="1:7" ht="15.75" x14ac:dyDescent="0.2">
      <c r="A571" s="51">
        <v>41417</v>
      </c>
      <c r="B571" s="50">
        <v>34</v>
      </c>
      <c r="C571" s="50">
        <v>6.86</v>
      </c>
      <c r="D571" s="50">
        <v>6.96</v>
      </c>
      <c r="E571" s="52" t="str">
        <f t="shared" si="24"/>
        <v/>
      </c>
      <c r="F571" s="53">
        <f t="shared" si="25"/>
        <v>6.8500000000000005</v>
      </c>
      <c r="G571" s="53">
        <f t="shared" si="26"/>
        <v>6.97</v>
      </c>
    </row>
    <row r="572" spans="1:7" ht="15.75" x14ac:dyDescent="0.2">
      <c r="A572" s="51">
        <v>41418</v>
      </c>
      <c r="B572" s="50">
        <v>34</v>
      </c>
      <c r="C572" s="50">
        <v>6.86</v>
      </c>
      <c r="D572" s="50">
        <v>6.96</v>
      </c>
      <c r="E572" s="52" t="str">
        <f t="shared" si="24"/>
        <v/>
      </c>
      <c r="F572" s="53">
        <f t="shared" si="25"/>
        <v>6.8500000000000005</v>
      </c>
      <c r="G572" s="53">
        <f t="shared" si="26"/>
        <v>6.97</v>
      </c>
    </row>
    <row r="573" spans="1:7" ht="15.75" x14ac:dyDescent="0.2">
      <c r="A573" s="51">
        <v>41419</v>
      </c>
      <c r="B573" s="50">
        <v>34</v>
      </c>
      <c r="C573" s="50">
        <v>6.86</v>
      </c>
      <c r="D573" s="50">
        <v>6.96</v>
      </c>
      <c r="E573" s="52" t="str">
        <f t="shared" si="24"/>
        <v/>
      </c>
      <c r="F573" s="53">
        <f t="shared" si="25"/>
        <v>6.8500000000000005</v>
      </c>
      <c r="G573" s="53">
        <f t="shared" si="26"/>
        <v>6.97</v>
      </c>
    </row>
    <row r="574" spans="1:7" ht="15.75" x14ac:dyDescent="0.2">
      <c r="A574" s="51">
        <v>41420</v>
      </c>
      <c r="B574" s="50">
        <v>34</v>
      </c>
      <c r="C574" s="50">
        <v>6.86</v>
      </c>
      <c r="D574" s="50">
        <v>6.96</v>
      </c>
      <c r="E574" s="52" t="str">
        <f t="shared" si="24"/>
        <v/>
      </c>
      <c r="F574" s="53">
        <f t="shared" si="25"/>
        <v>6.8500000000000005</v>
      </c>
      <c r="G574" s="53">
        <f t="shared" si="26"/>
        <v>6.97</v>
      </c>
    </row>
    <row r="575" spans="1:7" ht="15.75" x14ac:dyDescent="0.2">
      <c r="A575" s="51">
        <v>41421</v>
      </c>
      <c r="B575" s="50">
        <v>34</v>
      </c>
      <c r="C575" s="50">
        <v>6.86</v>
      </c>
      <c r="D575" s="50">
        <v>6.96</v>
      </c>
      <c r="E575" s="52" t="str">
        <f t="shared" si="24"/>
        <v/>
      </c>
      <c r="F575" s="53">
        <f t="shared" si="25"/>
        <v>6.8500000000000005</v>
      </c>
      <c r="G575" s="53">
        <f t="shared" si="26"/>
        <v>6.97</v>
      </c>
    </row>
    <row r="576" spans="1:7" ht="15.75" x14ac:dyDescent="0.2">
      <c r="A576" s="51">
        <v>41422</v>
      </c>
      <c r="B576" s="50">
        <v>34</v>
      </c>
      <c r="C576" s="50">
        <v>6.86</v>
      </c>
      <c r="D576" s="50">
        <v>6.96</v>
      </c>
      <c r="E576" s="52" t="str">
        <f t="shared" si="24"/>
        <v/>
      </c>
      <c r="F576" s="53">
        <f t="shared" si="25"/>
        <v>6.8500000000000005</v>
      </c>
      <c r="G576" s="53">
        <f t="shared" si="26"/>
        <v>6.97</v>
      </c>
    </row>
    <row r="577" spans="1:7" ht="15.75" x14ac:dyDescent="0.2">
      <c r="A577" s="51">
        <v>41423</v>
      </c>
      <c r="B577" s="50">
        <v>34</v>
      </c>
      <c r="C577" s="50">
        <v>6.86</v>
      </c>
      <c r="D577" s="50">
        <v>6.96</v>
      </c>
      <c r="E577" s="52" t="str">
        <f t="shared" si="24"/>
        <v/>
      </c>
      <c r="F577" s="53">
        <f t="shared" si="25"/>
        <v>6.8500000000000005</v>
      </c>
      <c r="G577" s="53">
        <f t="shared" si="26"/>
        <v>6.97</v>
      </c>
    </row>
    <row r="578" spans="1:7" ht="15.75" x14ac:dyDescent="0.2">
      <c r="A578" s="51">
        <v>41424</v>
      </c>
      <c r="B578" s="50">
        <v>34</v>
      </c>
      <c r="C578" s="50">
        <v>6.86</v>
      </c>
      <c r="D578" s="50">
        <v>6.96</v>
      </c>
      <c r="E578" s="52" t="str">
        <f t="shared" ref="E578:E641" si="27">IF(C577=C578,"",1)</f>
        <v/>
      </c>
      <c r="F578" s="53">
        <f t="shared" ref="F578:F641" si="28">+C578-0.01</f>
        <v>6.8500000000000005</v>
      </c>
      <c r="G578" s="53">
        <f t="shared" ref="G578:G641" si="29">D578+0.01</f>
        <v>6.97</v>
      </c>
    </row>
    <row r="579" spans="1:7" ht="15.75" x14ac:dyDescent="0.2">
      <c r="A579" s="51">
        <v>41425</v>
      </c>
      <c r="B579" s="50">
        <v>34</v>
      </c>
      <c r="C579" s="50">
        <v>6.86</v>
      </c>
      <c r="D579" s="50">
        <v>6.96</v>
      </c>
      <c r="E579" s="52" t="str">
        <f t="shared" si="27"/>
        <v/>
      </c>
      <c r="F579" s="53">
        <f t="shared" si="28"/>
        <v>6.8500000000000005</v>
      </c>
      <c r="G579" s="53">
        <f t="shared" si="29"/>
        <v>6.97</v>
      </c>
    </row>
    <row r="580" spans="1:7" ht="15.75" x14ac:dyDescent="0.2">
      <c r="A580" s="51">
        <v>41426</v>
      </c>
      <c r="B580" s="50">
        <v>34</v>
      </c>
      <c r="C580" s="50">
        <v>6.86</v>
      </c>
      <c r="D580" s="50">
        <v>6.96</v>
      </c>
      <c r="E580" s="52" t="str">
        <f t="shared" si="27"/>
        <v/>
      </c>
      <c r="F580" s="53">
        <f t="shared" si="28"/>
        <v>6.8500000000000005</v>
      </c>
      <c r="G580" s="53">
        <f t="shared" si="29"/>
        <v>6.97</v>
      </c>
    </row>
    <row r="581" spans="1:7" ht="15.75" x14ac:dyDescent="0.2">
      <c r="A581" s="51">
        <v>41427</v>
      </c>
      <c r="B581" s="50">
        <v>34</v>
      </c>
      <c r="C581" s="50">
        <v>6.86</v>
      </c>
      <c r="D581" s="50">
        <v>6.96</v>
      </c>
      <c r="E581" s="52" t="str">
        <f t="shared" si="27"/>
        <v/>
      </c>
      <c r="F581" s="53">
        <f t="shared" si="28"/>
        <v>6.8500000000000005</v>
      </c>
      <c r="G581" s="53">
        <f t="shared" si="29"/>
        <v>6.97</v>
      </c>
    </row>
    <row r="582" spans="1:7" ht="15.75" x14ac:dyDescent="0.2">
      <c r="A582" s="51">
        <v>41428</v>
      </c>
      <c r="B582" s="50">
        <v>34</v>
      </c>
      <c r="C582" s="50">
        <v>6.86</v>
      </c>
      <c r="D582" s="50">
        <v>6.96</v>
      </c>
      <c r="E582" s="52" t="str">
        <f t="shared" si="27"/>
        <v/>
      </c>
      <c r="F582" s="53">
        <f t="shared" si="28"/>
        <v>6.8500000000000005</v>
      </c>
      <c r="G582" s="53">
        <f t="shared" si="29"/>
        <v>6.97</v>
      </c>
    </row>
    <row r="583" spans="1:7" ht="15.75" x14ac:dyDescent="0.2">
      <c r="A583" s="51">
        <v>41429</v>
      </c>
      <c r="B583" s="50">
        <v>34</v>
      </c>
      <c r="C583" s="50">
        <v>6.86</v>
      </c>
      <c r="D583" s="50">
        <v>6.96</v>
      </c>
      <c r="E583" s="52" t="str">
        <f t="shared" si="27"/>
        <v/>
      </c>
      <c r="F583" s="53">
        <f t="shared" si="28"/>
        <v>6.8500000000000005</v>
      </c>
      <c r="G583" s="53">
        <f t="shared" si="29"/>
        <v>6.97</v>
      </c>
    </row>
    <row r="584" spans="1:7" ht="15.75" x14ac:dyDescent="0.2">
      <c r="A584" s="51">
        <v>41430</v>
      </c>
      <c r="B584" s="50">
        <v>34</v>
      </c>
      <c r="C584" s="50">
        <v>6.86</v>
      </c>
      <c r="D584" s="50">
        <v>6.96</v>
      </c>
      <c r="E584" s="52" t="str">
        <f t="shared" si="27"/>
        <v/>
      </c>
      <c r="F584" s="53">
        <f t="shared" si="28"/>
        <v>6.8500000000000005</v>
      </c>
      <c r="G584" s="53">
        <f t="shared" si="29"/>
        <v>6.97</v>
      </c>
    </row>
    <row r="585" spans="1:7" ht="15.75" x14ac:dyDescent="0.2">
      <c r="A585" s="51">
        <v>41431</v>
      </c>
      <c r="B585" s="50">
        <v>34</v>
      </c>
      <c r="C585" s="50">
        <v>6.86</v>
      </c>
      <c r="D585" s="50">
        <v>6.96</v>
      </c>
      <c r="E585" s="52" t="str">
        <f t="shared" si="27"/>
        <v/>
      </c>
      <c r="F585" s="53">
        <f t="shared" si="28"/>
        <v>6.8500000000000005</v>
      </c>
      <c r="G585" s="53">
        <f t="shared" si="29"/>
        <v>6.97</v>
      </c>
    </row>
    <row r="586" spans="1:7" ht="15.75" x14ac:dyDescent="0.2">
      <c r="A586" s="51">
        <v>41432</v>
      </c>
      <c r="B586" s="50">
        <v>34</v>
      </c>
      <c r="C586" s="50">
        <v>6.86</v>
      </c>
      <c r="D586" s="50">
        <v>6.96</v>
      </c>
      <c r="E586" s="52" t="str">
        <f t="shared" si="27"/>
        <v/>
      </c>
      <c r="F586" s="53">
        <f t="shared" si="28"/>
        <v>6.8500000000000005</v>
      </c>
      <c r="G586" s="53">
        <f t="shared" si="29"/>
        <v>6.97</v>
      </c>
    </row>
    <row r="587" spans="1:7" ht="15.75" x14ac:dyDescent="0.2">
      <c r="A587" s="51">
        <v>41433</v>
      </c>
      <c r="B587" s="50">
        <v>34</v>
      </c>
      <c r="C587" s="50">
        <v>6.86</v>
      </c>
      <c r="D587" s="50">
        <v>6.96</v>
      </c>
      <c r="E587" s="52" t="str">
        <f t="shared" si="27"/>
        <v/>
      </c>
      <c r="F587" s="53">
        <f t="shared" si="28"/>
        <v>6.8500000000000005</v>
      </c>
      <c r="G587" s="53">
        <f t="shared" si="29"/>
        <v>6.97</v>
      </c>
    </row>
    <row r="588" spans="1:7" ht="15.75" x14ac:dyDescent="0.2">
      <c r="A588" s="51">
        <v>41434</v>
      </c>
      <c r="B588" s="50">
        <v>34</v>
      </c>
      <c r="C588" s="50">
        <v>6.86</v>
      </c>
      <c r="D588" s="50">
        <v>6.96</v>
      </c>
      <c r="E588" s="52" t="str">
        <f t="shared" si="27"/>
        <v/>
      </c>
      <c r="F588" s="53">
        <f t="shared" si="28"/>
        <v>6.8500000000000005</v>
      </c>
      <c r="G588" s="53">
        <f t="shared" si="29"/>
        <v>6.97</v>
      </c>
    </row>
    <row r="589" spans="1:7" ht="15.75" x14ac:dyDescent="0.2">
      <c r="A589" s="51">
        <v>41435</v>
      </c>
      <c r="B589" s="50">
        <v>34</v>
      </c>
      <c r="C589" s="50">
        <v>6.86</v>
      </c>
      <c r="D589" s="50">
        <v>6.96</v>
      </c>
      <c r="E589" s="52" t="str">
        <f t="shared" si="27"/>
        <v/>
      </c>
      <c r="F589" s="53">
        <f t="shared" si="28"/>
        <v>6.8500000000000005</v>
      </c>
      <c r="G589" s="53">
        <f t="shared" si="29"/>
        <v>6.97</v>
      </c>
    </row>
    <row r="590" spans="1:7" ht="15.75" x14ac:dyDescent="0.2">
      <c r="A590" s="51">
        <v>41436</v>
      </c>
      <c r="B590" s="50">
        <v>34</v>
      </c>
      <c r="C590" s="50">
        <v>6.86</v>
      </c>
      <c r="D590" s="50">
        <v>6.96</v>
      </c>
      <c r="E590" s="52" t="str">
        <f t="shared" si="27"/>
        <v/>
      </c>
      <c r="F590" s="53">
        <f t="shared" si="28"/>
        <v>6.8500000000000005</v>
      </c>
      <c r="G590" s="53">
        <f t="shared" si="29"/>
        <v>6.97</v>
      </c>
    </row>
    <row r="591" spans="1:7" ht="15.75" x14ac:dyDescent="0.2">
      <c r="A591" s="51">
        <v>41437</v>
      </c>
      <c r="B591" s="50">
        <v>34</v>
      </c>
      <c r="C591" s="50">
        <v>6.86</v>
      </c>
      <c r="D591" s="50">
        <v>6.96</v>
      </c>
      <c r="E591" s="52" t="str">
        <f t="shared" si="27"/>
        <v/>
      </c>
      <c r="F591" s="53">
        <f t="shared" si="28"/>
        <v>6.8500000000000005</v>
      </c>
      <c r="G591" s="53">
        <f t="shared" si="29"/>
        <v>6.97</v>
      </c>
    </row>
    <row r="592" spans="1:7" ht="15.75" x14ac:dyDescent="0.2">
      <c r="A592" s="51">
        <v>41438</v>
      </c>
      <c r="B592" s="50">
        <v>34</v>
      </c>
      <c r="C592" s="50">
        <v>6.86</v>
      </c>
      <c r="D592" s="50">
        <v>6.96</v>
      </c>
      <c r="E592" s="52" t="str">
        <f t="shared" si="27"/>
        <v/>
      </c>
      <c r="F592" s="53">
        <f t="shared" si="28"/>
        <v>6.8500000000000005</v>
      </c>
      <c r="G592" s="53">
        <f t="shared" si="29"/>
        <v>6.97</v>
      </c>
    </row>
    <row r="593" spans="1:7" ht="15.75" x14ac:dyDescent="0.2">
      <c r="A593" s="51">
        <v>41439</v>
      </c>
      <c r="B593" s="50">
        <v>34</v>
      </c>
      <c r="C593" s="50">
        <v>6.86</v>
      </c>
      <c r="D593" s="50">
        <v>6.96</v>
      </c>
      <c r="E593" s="52" t="str">
        <f t="shared" si="27"/>
        <v/>
      </c>
      <c r="F593" s="53">
        <f t="shared" si="28"/>
        <v>6.8500000000000005</v>
      </c>
      <c r="G593" s="53">
        <f t="shared" si="29"/>
        <v>6.97</v>
      </c>
    </row>
    <row r="594" spans="1:7" ht="15.75" x14ac:dyDescent="0.2">
      <c r="A594" s="51">
        <v>41440</v>
      </c>
      <c r="B594" s="50">
        <v>34</v>
      </c>
      <c r="C594" s="50">
        <v>6.86</v>
      </c>
      <c r="D594" s="50">
        <v>6.96</v>
      </c>
      <c r="E594" s="52" t="str">
        <f t="shared" si="27"/>
        <v/>
      </c>
      <c r="F594" s="53">
        <f t="shared" si="28"/>
        <v>6.8500000000000005</v>
      </c>
      <c r="G594" s="53">
        <f t="shared" si="29"/>
        <v>6.97</v>
      </c>
    </row>
    <row r="595" spans="1:7" ht="15.75" x14ac:dyDescent="0.2">
      <c r="A595" s="51">
        <v>41441</v>
      </c>
      <c r="B595" s="50">
        <v>34</v>
      </c>
      <c r="C595" s="50">
        <v>6.86</v>
      </c>
      <c r="D595" s="50">
        <v>6.96</v>
      </c>
      <c r="E595" s="52" t="str">
        <f t="shared" si="27"/>
        <v/>
      </c>
      <c r="F595" s="53">
        <f t="shared" si="28"/>
        <v>6.8500000000000005</v>
      </c>
      <c r="G595" s="53">
        <f t="shared" si="29"/>
        <v>6.97</v>
      </c>
    </row>
    <row r="596" spans="1:7" ht="15.75" x14ac:dyDescent="0.2">
      <c r="A596" s="51">
        <v>41442</v>
      </c>
      <c r="B596" s="50">
        <v>34</v>
      </c>
      <c r="C596" s="50">
        <v>6.86</v>
      </c>
      <c r="D596" s="50">
        <v>6.96</v>
      </c>
      <c r="E596" s="52" t="str">
        <f t="shared" si="27"/>
        <v/>
      </c>
      <c r="F596" s="53">
        <f t="shared" si="28"/>
        <v>6.8500000000000005</v>
      </c>
      <c r="G596" s="53">
        <f t="shared" si="29"/>
        <v>6.97</v>
      </c>
    </row>
    <row r="597" spans="1:7" ht="15.75" x14ac:dyDescent="0.2">
      <c r="A597" s="51">
        <v>41443</v>
      </c>
      <c r="B597" s="50">
        <v>34</v>
      </c>
      <c r="C597" s="50">
        <v>6.86</v>
      </c>
      <c r="D597" s="50">
        <v>6.96</v>
      </c>
      <c r="E597" s="52" t="str">
        <f t="shared" si="27"/>
        <v/>
      </c>
      <c r="F597" s="53">
        <f t="shared" si="28"/>
        <v>6.8500000000000005</v>
      </c>
      <c r="G597" s="53">
        <f t="shared" si="29"/>
        <v>6.97</v>
      </c>
    </row>
    <row r="598" spans="1:7" ht="15.75" x14ac:dyDescent="0.2">
      <c r="A598" s="51">
        <v>41444</v>
      </c>
      <c r="B598" s="50">
        <v>34</v>
      </c>
      <c r="C598" s="50">
        <v>6.86</v>
      </c>
      <c r="D598" s="50">
        <v>6.96</v>
      </c>
      <c r="E598" s="52" t="str">
        <f t="shared" si="27"/>
        <v/>
      </c>
      <c r="F598" s="53">
        <f t="shared" si="28"/>
        <v>6.8500000000000005</v>
      </c>
      <c r="G598" s="53">
        <f t="shared" si="29"/>
        <v>6.97</v>
      </c>
    </row>
    <row r="599" spans="1:7" ht="15.75" x14ac:dyDescent="0.2">
      <c r="A599" s="51">
        <v>41445</v>
      </c>
      <c r="B599" s="50">
        <v>34</v>
      </c>
      <c r="C599" s="50">
        <v>6.86</v>
      </c>
      <c r="D599" s="50">
        <v>6.96</v>
      </c>
      <c r="E599" s="52" t="str">
        <f t="shared" si="27"/>
        <v/>
      </c>
      <c r="F599" s="53">
        <f t="shared" si="28"/>
        <v>6.8500000000000005</v>
      </c>
      <c r="G599" s="53">
        <f t="shared" si="29"/>
        <v>6.97</v>
      </c>
    </row>
    <row r="600" spans="1:7" ht="15.75" x14ac:dyDescent="0.2">
      <c r="A600" s="51">
        <v>41446</v>
      </c>
      <c r="B600" s="50">
        <v>34</v>
      </c>
      <c r="C600" s="50">
        <v>6.86</v>
      </c>
      <c r="D600" s="50">
        <v>6.96</v>
      </c>
      <c r="E600" s="52" t="str">
        <f t="shared" si="27"/>
        <v/>
      </c>
      <c r="F600" s="53">
        <f t="shared" si="28"/>
        <v>6.8500000000000005</v>
      </c>
      <c r="G600" s="53">
        <f t="shared" si="29"/>
        <v>6.97</v>
      </c>
    </row>
    <row r="601" spans="1:7" ht="15.75" x14ac:dyDescent="0.2">
      <c r="A601" s="51">
        <v>41447</v>
      </c>
      <c r="B601" s="50">
        <v>34</v>
      </c>
      <c r="C601" s="50">
        <v>6.86</v>
      </c>
      <c r="D601" s="50">
        <v>6.96</v>
      </c>
      <c r="E601" s="52" t="str">
        <f t="shared" si="27"/>
        <v/>
      </c>
      <c r="F601" s="53">
        <f t="shared" si="28"/>
        <v>6.8500000000000005</v>
      </c>
      <c r="G601" s="53">
        <f t="shared" si="29"/>
        <v>6.97</v>
      </c>
    </row>
    <row r="602" spans="1:7" ht="15.75" x14ac:dyDescent="0.2">
      <c r="A602" s="51">
        <v>41448</v>
      </c>
      <c r="B602" s="50">
        <v>34</v>
      </c>
      <c r="C602" s="50">
        <v>6.86</v>
      </c>
      <c r="D602" s="50">
        <v>6.96</v>
      </c>
      <c r="E602" s="52" t="str">
        <f t="shared" si="27"/>
        <v/>
      </c>
      <c r="F602" s="53">
        <f t="shared" si="28"/>
        <v>6.8500000000000005</v>
      </c>
      <c r="G602" s="53">
        <f t="shared" si="29"/>
        <v>6.97</v>
      </c>
    </row>
    <row r="603" spans="1:7" ht="15.75" x14ac:dyDescent="0.2">
      <c r="A603" s="51">
        <v>41449</v>
      </c>
      <c r="B603" s="50">
        <v>34</v>
      </c>
      <c r="C603" s="50">
        <v>6.86</v>
      </c>
      <c r="D603" s="50">
        <v>6.96</v>
      </c>
      <c r="E603" s="52" t="str">
        <f t="shared" si="27"/>
        <v/>
      </c>
      <c r="F603" s="53">
        <f t="shared" si="28"/>
        <v>6.8500000000000005</v>
      </c>
      <c r="G603" s="53">
        <f t="shared" si="29"/>
        <v>6.97</v>
      </c>
    </row>
    <row r="604" spans="1:7" ht="15.75" x14ac:dyDescent="0.2">
      <c r="A604" s="51">
        <v>41450</v>
      </c>
      <c r="B604" s="50">
        <v>34</v>
      </c>
      <c r="C604" s="50">
        <v>6.86</v>
      </c>
      <c r="D604" s="50">
        <v>6.96</v>
      </c>
      <c r="E604" s="52" t="str">
        <f t="shared" si="27"/>
        <v/>
      </c>
      <c r="F604" s="53">
        <f t="shared" si="28"/>
        <v>6.8500000000000005</v>
      </c>
      <c r="G604" s="53">
        <f t="shared" si="29"/>
        <v>6.97</v>
      </c>
    </row>
    <row r="605" spans="1:7" ht="15.75" x14ac:dyDescent="0.2">
      <c r="A605" s="51">
        <v>41451</v>
      </c>
      <c r="B605" s="50">
        <v>34</v>
      </c>
      <c r="C605" s="50">
        <v>6.86</v>
      </c>
      <c r="D605" s="50">
        <v>6.96</v>
      </c>
      <c r="E605" s="52" t="str">
        <f t="shared" si="27"/>
        <v/>
      </c>
      <c r="F605" s="53">
        <f t="shared" si="28"/>
        <v>6.8500000000000005</v>
      </c>
      <c r="G605" s="53">
        <f t="shared" si="29"/>
        <v>6.97</v>
      </c>
    </row>
    <row r="606" spans="1:7" ht="15.75" x14ac:dyDescent="0.2">
      <c r="A606" s="51">
        <v>41452</v>
      </c>
      <c r="B606" s="50">
        <v>34</v>
      </c>
      <c r="C606" s="50">
        <v>6.86</v>
      </c>
      <c r="D606" s="50">
        <v>6.96</v>
      </c>
      <c r="E606" s="52" t="str">
        <f t="shared" si="27"/>
        <v/>
      </c>
      <c r="F606" s="53">
        <f t="shared" si="28"/>
        <v>6.8500000000000005</v>
      </c>
      <c r="G606" s="53">
        <f t="shared" si="29"/>
        <v>6.97</v>
      </c>
    </row>
    <row r="607" spans="1:7" ht="15.75" x14ac:dyDescent="0.2">
      <c r="A607" s="51">
        <v>41453</v>
      </c>
      <c r="B607" s="50">
        <v>34</v>
      </c>
      <c r="C607" s="50">
        <v>6.86</v>
      </c>
      <c r="D607" s="50">
        <v>6.96</v>
      </c>
      <c r="E607" s="52" t="str">
        <f t="shared" si="27"/>
        <v/>
      </c>
      <c r="F607" s="53">
        <f t="shared" si="28"/>
        <v>6.8500000000000005</v>
      </c>
      <c r="G607" s="53">
        <f t="shared" si="29"/>
        <v>6.97</v>
      </c>
    </row>
    <row r="608" spans="1:7" ht="15.75" x14ac:dyDescent="0.2">
      <c r="A608" s="51">
        <v>41454</v>
      </c>
      <c r="B608" s="50">
        <v>34</v>
      </c>
      <c r="C608" s="50">
        <v>6.86</v>
      </c>
      <c r="D608" s="50">
        <v>6.96</v>
      </c>
      <c r="E608" s="52" t="str">
        <f t="shared" si="27"/>
        <v/>
      </c>
      <c r="F608" s="53">
        <f t="shared" si="28"/>
        <v>6.8500000000000005</v>
      </c>
      <c r="G608" s="53">
        <f t="shared" si="29"/>
        <v>6.97</v>
      </c>
    </row>
    <row r="609" spans="1:7" ht="15.75" x14ac:dyDescent="0.2">
      <c r="A609" s="51">
        <v>41455</v>
      </c>
      <c r="B609" s="50">
        <v>34</v>
      </c>
      <c r="C609" s="50">
        <v>6.86</v>
      </c>
      <c r="D609" s="50">
        <v>6.96</v>
      </c>
      <c r="E609" s="52" t="str">
        <f t="shared" si="27"/>
        <v/>
      </c>
      <c r="F609" s="53">
        <f t="shared" si="28"/>
        <v>6.8500000000000005</v>
      </c>
      <c r="G609" s="53">
        <f t="shared" si="29"/>
        <v>6.97</v>
      </c>
    </row>
    <row r="610" spans="1:7" ht="15.75" x14ac:dyDescent="0.2">
      <c r="A610" s="51">
        <v>41456</v>
      </c>
      <c r="B610" s="50">
        <v>34</v>
      </c>
      <c r="C610" s="50">
        <v>6.86</v>
      </c>
      <c r="D610" s="50">
        <v>6.96</v>
      </c>
      <c r="E610" s="52" t="str">
        <f t="shared" si="27"/>
        <v/>
      </c>
      <c r="F610" s="53">
        <f t="shared" si="28"/>
        <v>6.8500000000000005</v>
      </c>
      <c r="G610" s="53">
        <f t="shared" si="29"/>
        <v>6.97</v>
      </c>
    </row>
    <row r="611" spans="1:7" ht="15.75" x14ac:dyDescent="0.2">
      <c r="A611" s="51">
        <v>41457</v>
      </c>
      <c r="B611" s="50">
        <v>34</v>
      </c>
      <c r="C611" s="50">
        <v>6.86</v>
      </c>
      <c r="D611" s="50">
        <v>6.96</v>
      </c>
      <c r="E611" s="52" t="str">
        <f t="shared" si="27"/>
        <v/>
      </c>
      <c r="F611" s="53">
        <f t="shared" si="28"/>
        <v>6.8500000000000005</v>
      </c>
      <c r="G611" s="53">
        <f t="shared" si="29"/>
        <v>6.97</v>
      </c>
    </row>
    <row r="612" spans="1:7" ht="15.75" x14ac:dyDescent="0.2">
      <c r="A612" s="51">
        <v>41458</v>
      </c>
      <c r="B612" s="50">
        <v>34</v>
      </c>
      <c r="C612" s="50">
        <v>6.86</v>
      </c>
      <c r="D612" s="50">
        <v>6.96</v>
      </c>
      <c r="E612" s="52" t="str">
        <f t="shared" si="27"/>
        <v/>
      </c>
      <c r="F612" s="53">
        <f t="shared" si="28"/>
        <v>6.8500000000000005</v>
      </c>
      <c r="G612" s="53">
        <f t="shared" si="29"/>
        <v>6.97</v>
      </c>
    </row>
    <row r="613" spans="1:7" ht="15.75" x14ac:dyDescent="0.2">
      <c r="A613" s="51">
        <v>41459</v>
      </c>
      <c r="B613" s="50">
        <v>34</v>
      </c>
      <c r="C613" s="50">
        <v>6.86</v>
      </c>
      <c r="D613" s="50">
        <v>6.96</v>
      </c>
      <c r="E613" s="52" t="str">
        <f t="shared" si="27"/>
        <v/>
      </c>
      <c r="F613" s="53">
        <f t="shared" si="28"/>
        <v>6.8500000000000005</v>
      </c>
      <c r="G613" s="53">
        <f t="shared" si="29"/>
        <v>6.97</v>
      </c>
    </row>
    <row r="614" spans="1:7" ht="15.75" x14ac:dyDescent="0.2">
      <c r="A614" s="51">
        <v>41460</v>
      </c>
      <c r="B614" s="50">
        <v>34</v>
      </c>
      <c r="C614" s="50">
        <v>6.86</v>
      </c>
      <c r="D614" s="50">
        <v>6.96</v>
      </c>
      <c r="E614" s="52" t="str">
        <f t="shared" si="27"/>
        <v/>
      </c>
      <c r="F614" s="53">
        <f t="shared" si="28"/>
        <v>6.8500000000000005</v>
      </c>
      <c r="G614" s="53">
        <f t="shared" si="29"/>
        <v>6.97</v>
      </c>
    </row>
    <row r="615" spans="1:7" ht="15.75" x14ac:dyDescent="0.2">
      <c r="A615" s="51">
        <v>41461</v>
      </c>
      <c r="B615" s="50">
        <v>34</v>
      </c>
      <c r="C615" s="50">
        <v>6.86</v>
      </c>
      <c r="D615" s="50">
        <v>6.96</v>
      </c>
      <c r="E615" s="52" t="str">
        <f t="shared" si="27"/>
        <v/>
      </c>
      <c r="F615" s="53">
        <f t="shared" si="28"/>
        <v>6.8500000000000005</v>
      </c>
      <c r="G615" s="53">
        <f t="shared" si="29"/>
        <v>6.97</v>
      </c>
    </row>
    <row r="616" spans="1:7" ht="15.75" x14ac:dyDescent="0.2">
      <c r="A616" s="51">
        <v>41462</v>
      </c>
      <c r="B616" s="50">
        <v>34</v>
      </c>
      <c r="C616" s="50">
        <v>6.86</v>
      </c>
      <c r="D616" s="50">
        <v>6.96</v>
      </c>
      <c r="E616" s="52" t="str">
        <f t="shared" si="27"/>
        <v/>
      </c>
      <c r="F616" s="53">
        <f t="shared" si="28"/>
        <v>6.8500000000000005</v>
      </c>
      <c r="G616" s="53">
        <f t="shared" si="29"/>
        <v>6.97</v>
      </c>
    </row>
    <row r="617" spans="1:7" ht="15.75" x14ac:dyDescent="0.2">
      <c r="A617" s="51">
        <v>41463</v>
      </c>
      <c r="B617" s="50">
        <v>34</v>
      </c>
      <c r="C617" s="50">
        <v>6.86</v>
      </c>
      <c r="D617" s="50">
        <v>6.96</v>
      </c>
      <c r="E617" s="52" t="str">
        <f t="shared" si="27"/>
        <v/>
      </c>
      <c r="F617" s="53">
        <f t="shared" si="28"/>
        <v>6.8500000000000005</v>
      </c>
      <c r="G617" s="53">
        <f t="shared" si="29"/>
        <v>6.97</v>
      </c>
    </row>
    <row r="618" spans="1:7" ht="15.75" x14ac:dyDescent="0.2">
      <c r="A618" s="51">
        <v>41464</v>
      </c>
      <c r="B618" s="50">
        <v>34</v>
      </c>
      <c r="C618" s="50">
        <v>6.86</v>
      </c>
      <c r="D618" s="50">
        <v>6.96</v>
      </c>
      <c r="E618" s="52" t="str">
        <f t="shared" si="27"/>
        <v/>
      </c>
      <c r="F618" s="53">
        <f t="shared" si="28"/>
        <v>6.8500000000000005</v>
      </c>
      <c r="G618" s="53">
        <f t="shared" si="29"/>
        <v>6.97</v>
      </c>
    </row>
    <row r="619" spans="1:7" ht="15.75" x14ac:dyDescent="0.2">
      <c r="A619" s="51">
        <v>41465</v>
      </c>
      <c r="B619" s="50">
        <v>34</v>
      </c>
      <c r="C619" s="50">
        <v>6.86</v>
      </c>
      <c r="D619" s="50">
        <v>6.96</v>
      </c>
      <c r="E619" s="52" t="str">
        <f t="shared" si="27"/>
        <v/>
      </c>
      <c r="F619" s="53">
        <f t="shared" si="28"/>
        <v>6.8500000000000005</v>
      </c>
      <c r="G619" s="53">
        <f t="shared" si="29"/>
        <v>6.97</v>
      </c>
    </row>
    <row r="620" spans="1:7" ht="15.75" x14ac:dyDescent="0.2">
      <c r="A620" s="51">
        <v>41466</v>
      </c>
      <c r="B620" s="50">
        <v>34</v>
      </c>
      <c r="C620" s="50">
        <v>6.86</v>
      </c>
      <c r="D620" s="50">
        <v>6.96</v>
      </c>
      <c r="E620" s="52" t="str">
        <f t="shared" si="27"/>
        <v/>
      </c>
      <c r="F620" s="53">
        <f t="shared" si="28"/>
        <v>6.8500000000000005</v>
      </c>
      <c r="G620" s="53">
        <f t="shared" si="29"/>
        <v>6.97</v>
      </c>
    </row>
    <row r="621" spans="1:7" ht="15.75" x14ac:dyDescent="0.2">
      <c r="A621" s="51">
        <v>41467</v>
      </c>
      <c r="B621" s="50">
        <v>34</v>
      </c>
      <c r="C621" s="50">
        <v>6.86</v>
      </c>
      <c r="D621" s="50">
        <v>6.96</v>
      </c>
      <c r="E621" s="52" t="str">
        <f t="shared" si="27"/>
        <v/>
      </c>
      <c r="F621" s="53">
        <f t="shared" si="28"/>
        <v>6.8500000000000005</v>
      </c>
      <c r="G621" s="53">
        <f t="shared" si="29"/>
        <v>6.97</v>
      </c>
    </row>
    <row r="622" spans="1:7" ht="15.75" x14ac:dyDescent="0.2">
      <c r="A622" s="51">
        <v>41468</v>
      </c>
      <c r="B622" s="50">
        <v>34</v>
      </c>
      <c r="C622" s="50">
        <v>6.86</v>
      </c>
      <c r="D622" s="50">
        <v>6.96</v>
      </c>
      <c r="E622" s="52" t="str">
        <f t="shared" si="27"/>
        <v/>
      </c>
      <c r="F622" s="53">
        <f t="shared" si="28"/>
        <v>6.8500000000000005</v>
      </c>
      <c r="G622" s="53">
        <f t="shared" si="29"/>
        <v>6.97</v>
      </c>
    </row>
    <row r="623" spans="1:7" ht="15.75" x14ac:dyDescent="0.2">
      <c r="A623" s="51">
        <v>41469</v>
      </c>
      <c r="B623" s="50">
        <v>34</v>
      </c>
      <c r="C623" s="50">
        <v>6.86</v>
      </c>
      <c r="D623" s="50">
        <v>6.96</v>
      </c>
      <c r="E623" s="52" t="str">
        <f t="shared" si="27"/>
        <v/>
      </c>
      <c r="F623" s="53">
        <f t="shared" si="28"/>
        <v>6.8500000000000005</v>
      </c>
      <c r="G623" s="53">
        <f t="shared" si="29"/>
        <v>6.97</v>
      </c>
    </row>
    <row r="624" spans="1:7" ht="15.75" x14ac:dyDescent="0.2">
      <c r="A624" s="51">
        <v>41470</v>
      </c>
      <c r="B624" s="50">
        <v>34</v>
      </c>
      <c r="C624" s="50">
        <v>6.86</v>
      </c>
      <c r="D624" s="50">
        <v>6.96</v>
      </c>
      <c r="E624" s="52" t="str">
        <f t="shared" si="27"/>
        <v/>
      </c>
      <c r="F624" s="53">
        <f t="shared" si="28"/>
        <v>6.8500000000000005</v>
      </c>
      <c r="G624" s="53">
        <f t="shared" si="29"/>
        <v>6.97</v>
      </c>
    </row>
    <row r="625" spans="1:7" ht="15.75" x14ac:dyDescent="0.2">
      <c r="A625" s="51">
        <v>41471</v>
      </c>
      <c r="B625" s="50">
        <v>34</v>
      </c>
      <c r="C625" s="50">
        <v>6.86</v>
      </c>
      <c r="D625" s="50">
        <v>6.96</v>
      </c>
      <c r="E625" s="52" t="str">
        <f t="shared" si="27"/>
        <v/>
      </c>
      <c r="F625" s="53">
        <f t="shared" si="28"/>
        <v>6.8500000000000005</v>
      </c>
      <c r="G625" s="53">
        <f t="shared" si="29"/>
        <v>6.97</v>
      </c>
    </row>
    <row r="626" spans="1:7" ht="15.75" x14ac:dyDescent="0.2">
      <c r="A626" s="51">
        <v>41472</v>
      </c>
      <c r="B626" s="50">
        <v>34</v>
      </c>
      <c r="C626" s="50">
        <v>6.86</v>
      </c>
      <c r="D626" s="50">
        <v>6.96</v>
      </c>
      <c r="E626" s="52" t="str">
        <f t="shared" si="27"/>
        <v/>
      </c>
      <c r="F626" s="53">
        <f t="shared" si="28"/>
        <v>6.8500000000000005</v>
      </c>
      <c r="G626" s="53">
        <f t="shared" si="29"/>
        <v>6.97</v>
      </c>
    </row>
    <row r="627" spans="1:7" ht="15.75" x14ac:dyDescent="0.2">
      <c r="A627" s="51">
        <v>41473</v>
      </c>
      <c r="B627" s="50">
        <v>34</v>
      </c>
      <c r="C627" s="50">
        <v>6.86</v>
      </c>
      <c r="D627" s="50">
        <v>6.96</v>
      </c>
      <c r="E627" s="52" t="str">
        <f t="shared" si="27"/>
        <v/>
      </c>
      <c r="F627" s="53">
        <f t="shared" si="28"/>
        <v>6.8500000000000005</v>
      </c>
      <c r="G627" s="53">
        <f t="shared" si="29"/>
        <v>6.97</v>
      </c>
    </row>
    <row r="628" spans="1:7" ht="15.75" x14ac:dyDescent="0.2">
      <c r="A628" s="51">
        <v>41474</v>
      </c>
      <c r="B628" s="50">
        <v>34</v>
      </c>
      <c r="C628" s="50">
        <v>6.86</v>
      </c>
      <c r="D628" s="50">
        <v>6.96</v>
      </c>
      <c r="E628" s="52" t="str">
        <f t="shared" si="27"/>
        <v/>
      </c>
      <c r="F628" s="53">
        <f t="shared" si="28"/>
        <v>6.8500000000000005</v>
      </c>
      <c r="G628" s="53">
        <f t="shared" si="29"/>
        <v>6.97</v>
      </c>
    </row>
    <row r="629" spans="1:7" ht="15.75" x14ac:dyDescent="0.2">
      <c r="A629" s="51">
        <v>41475</v>
      </c>
      <c r="B629" s="50">
        <v>34</v>
      </c>
      <c r="C629" s="50">
        <v>6.86</v>
      </c>
      <c r="D629" s="50">
        <v>6.96</v>
      </c>
      <c r="E629" s="52" t="str">
        <f t="shared" si="27"/>
        <v/>
      </c>
      <c r="F629" s="53">
        <f t="shared" si="28"/>
        <v>6.8500000000000005</v>
      </c>
      <c r="G629" s="53">
        <f t="shared" si="29"/>
        <v>6.97</v>
      </c>
    </row>
    <row r="630" spans="1:7" ht="15.75" x14ac:dyDescent="0.2">
      <c r="A630" s="51">
        <v>41476</v>
      </c>
      <c r="B630" s="50">
        <v>34</v>
      </c>
      <c r="C630" s="50">
        <v>6.86</v>
      </c>
      <c r="D630" s="50">
        <v>6.96</v>
      </c>
      <c r="E630" s="52" t="str">
        <f t="shared" si="27"/>
        <v/>
      </c>
      <c r="F630" s="53">
        <f t="shared" si="28"/>
        <v>6.8500000000000005</v>
      </c>
      <c r="G630" s="53">
        <f t="shared" si="29"/>
        <v>6.97</v>
      </c>
    </row>
    <row r="631" spans="1:7" ht="15.75" x14ac:dyDescent="0.2">
      <c r="A631" s="51">
        <v>41477</v>
      </c>
      <c r="B631" s="50">
        <v>34</v>
      </c>
      <c r="C631" s="50">
        <v>6.86</v>
      </c>
      <c r="D631" s="50">
        <v>6.96</v>
      </c>
      <c r="E631" s="52" t="str">
        <f t="shared" si="27"/>
        <v/>
      </c>
      <c r="F631" s="53">
        <f t="shared" si="28"/>
        <v>6.8500000000000005</v>
      </c>
      <c r="G631" s="53">
        <f t="shared" si="29"/>
        <v>6.97</v>
      </c>
    </row>
    <row r="632" spans="1:7" ht="15.75" x14ac:dyDescent="0.2">
      <c r="A632" s="51">
        <v>41478</v>
      </c>
      <c r="B632" s="50">
        <v>34</v>
      </c>
      <c r="C632" s="50">
        <v>6.86</v>
      </c>
      <c r="D632" s="50">
        <v>6.96</v>
      </c>
      <c r="E632" s="52" t="str">
        <f t="shared" si="27"/>
        <v/>
      </c>
      <c r="F632" s="53">
        <f t="shared" si="28"/>
        <v>6.8500000000000005</v>
      </c>
      <c r="G632" s="53">
        <f t="shared" si="29"/>
        <v>6.97</v>
      </c>
    </row>
    <row r="633" spans="1:7" ht="15.75" x14ac:dyDescent="0.2">
      <c r="A633" s="51">
        <v>41479</v>
      </c>
      <c r="B633" s="50">
        <v>34</v>
      </c>
      <c r="C633" s="50">
        <v>6.86</v>
      </c>
      <c r="D633" s="50">
        <v>6.96</v>
      </c>
      <c r="E633" s="52" t="str">
        <f t="shared" si="27"/>
        <v/>
      </c>
      <c r="F633" s="53">
        <f t="shared" si="28"/>
        <v>6.8500000000000005</v>
      </c>
      <c r="G633" s="53">
        <f t="shared" si="29"/>
        <v>6.97</v>
      </c>
    </row>
    <row r="634" spans="1:7" ht="15.75" x14ac:dyDescent="0.2">
      <c r="A634" s="51">
        <v>41480</v>
      </c>
      <c r="B634" s="50">
        <v>34</v>
      </c>
      <c r="C634" s="50">
        <v>6.86</v>
      </c>
      <c r="D634" s="50">
        <v>6.96</v>
      </c>
      <c r="E634" s="52" t="str">
        <f t="shared" si="27"/>
        <v/>
      </c>
      <c r="F634" s="53">
        <f t="shared" si="28"/>
        <v>6.8500000000000005</v>
      </c>
      <c r="G634" s="53">
        <f t="shared" si="29"/>
        <v>6.97</v>
      </c>
    </row>
    <row r="635" spans="1:7" ht="15.75" x14ac:dyDescent="0.2">
      <c r="A635" s="51">
        <v>41481</v>
      </c>
      <c r="B635" s="50">
        <v>34</v>
      </c>
      <c r="C635" s="50">
        <v>6.86</v>
      </c>
      <c r="D635" s="50">
        <v>6.96</v>
      </c>
      <c r="E635" s="52" t="str">
        <f t="shared" si="27"/>
        <v/>
      </c>
      <c r="F635" s="53">
        <f t="shared" si="28"/>
        <v>6.8500000000000005</v>
      </c>
      <c r="G635" s="53">
        <f t="shared" si="29"/>
        <v>6.97</v>
      </c>
    </row>
    <row r="636" spans="1:7" ht="15.75" x14ac:dyDescent="0.2">
      <c r="A636" s="51">
        <v>41482</v>
      </c>
      <c r="B636" s="50">
        <v>34</v>
      </c>
      <c r="C636" s="50">
        <v>6.86</v>
      </c>
      <c r="D636" s="50">
        <v>6.96</v>
      </c>
      <c r="E636" s="52" t="str">
        <f t="shared" si="27"/>
        <v/>
      </c>
      <c r="F636" s="53">
        <f t="shared" si="28"/>
        <v>6.8500000000000005</v>
      </c>
      <c r="G636" s="53">
        <f t="shared" si="29"/>
        <v>6.97</v>
      </c>
    </row>
    <row r="637" spans="1:7" ht="15.75" x14ac:dyDescent="0.2">
      <c r="A637" s="51">
        <v>41483</v>
      </c>
      <c r="B637" s="50">
        <v>34</v>
      </c>
      <c r="C637" s="50">
        <v>6.86</v>
      </c>
      <c r="D637" s="50">
        <v>6.96</v>
      </c>
      <c r="E637" s="52" t="str">
        <f t="shared" si="27"/>
        <v/>
      </c>
      <c r="F637" s="53">
        <f t="shared" si="28"/>
        <v>6.8500000000000005</v>
      </c>
      <c r="G637" s="53">
        <f t="shared" si="29"/>
        <v>6.97</v>
      </c>
    </row>
    <row r="638" spans="1:7" ht="15.75" x14ac:dyDescent="0.2">
      <c r="A638" s="51">
        <v>41484</v>
      </c>
      <c r="B638" s="50">
        <v>34</v>
      </c>
      <c r="C638" s="50">
        <v>6.86</v>
      </c>
      <c r="D638" s="50">
        <v>6.96</v>
      </c>
      <c r="E638" s="52" t="str">
        <f t="shared" si="27"/>
        <v/>
      </c>
      <c r="F638" s="53">
        <f t="shared" si="28"/>
        <v>6.8500000000000005</v>
      </c>
      <c r="G638" s="53">
        <f t="shared" si="29"/>
        <v>6.97</v>
      </c>
    </row>
    <row r="639" spans="1:7" ht="15.75" x14ac:dyDescent="0.2">
      <c r="A639" s="51">
        <v>41485</v>
      </c>
      <c r="B639" s="50">
        <v>34</v>
      </c>
      <c r="C639" s="50">
        <v>6.86</v>
      </c>
      <c r="D639" s="50">
        <v>6.96</v>
      </c>
      <c r="E639" s="52" t="str">
        <f t="shared" si="27"/>
        <v/>
      </c>
      <c r="F639" s="53">
        <f t="shared" si="28"/>
        <v>6.8500000000000005</v>
      </c>
      <c r="G639" s="53">
        <f t="shared" si="29"/>
        <v>6.97</v>
      </c>
    </row>
    <row r="640" spans="1:7" ht="15.75" x14ac:dyDescent="0.2">
      <c r="A640" s="51">
        <v>41486</v>
      </c>
      <c r="B640" s="50">
        <v>34</v>
      </c>
      <c r="C640" s="50">
        <v>6.86</v>
      </c>
      <c r="D640" s="50">
        <v>6.96</v>
      </c>
      <c r="E640" s="52" t="str">
        <f t="shared" si="27"/>
        <v/>
      </c>
      <c r="F640" s="53">
        <f t="shared" si="28"/>
        <v>6.8500000000000005</v>
      </c>
      <c r="G640" s="53">
        <f t="shared" si="29"/>
        <v>6.97</v>
      </c>
    </row>
    <row r="641" spans="1:7" ht="15.75" x14ac:dyDescent="0.2">
      <c r="A641" s="51">
        <v>41487</v>
      </c>
      <c r="B641" s="50">
        <v>34</v>
      </c>
      <c r="C641" s="50">
        <v>6.86</v>
      </c>
      <c r="D641" s="50">
        <v>6.96</v>
      </c>
      <c r="E641" s="52" t="str">
        <f t="shared" si="27"/>
        <v/>
      </c>
      <c r="F641" s="53">
        <f t="shared" si="28"/>
        <v>6.8500000000000005</v>
      </c>
      <c r="G641" s="53">
        <f t="shared" si="29"/>
        <v>6.97</v>
      </c>
    </row>
    <row r="642" spans="1:7" ht="15.75" x14ac:dyDescent="0.2">
      <c r="A642" s="51">
        <v>41488</v>
      </c>
      <c r="B642" s="50">
        <v>34</v>
      </c>
      <c r="C642" s="50">
        <v>6.86</v>
      </c>
      <c r="D642" s="50">
        <v>6.96</v>
      </c>
      <c r="E642" s="52" t="str">
        <f t="shared" ref="E642:E705" si="30">IF(C641=C642,"",1)</f>
        <v/>
      </c>
      <c r="F642" s="53">
        <f t="shared" ref="F642:F705" si="31">+C642-0.01</f>
        <v>6.8500000000000005</v>
      </c>
      <c r="G642" s="53">
        <f t="shared" ref="G642:G705" si="32">D642+0.01</f>
        <v>6.97</v>
      </c>
    </row>
    <row r="643" spans="1:7" ht="15.75" x14ac:dyDescent="0.2">
      <c r="A643" s="51">
        <v>41489</v>
      </c>
      <c r="B643" s="50">
        <v>34</v>
      </c>
      <c r="C643" s="50">
        <v>6.86</v>
      </c>
      <c r="D643" s="50">
        <v>6.96</v>
      </c>
      <c r="E643" s="52" t="str">
        <f t="shared" si="30"/>
        <v/>
      </c>
      <c r="F643" s="53">
        <f t="shared" si="31"/>
        <v>6.8500000000000005</v>
      </c>
      <c r="G643" s="53">
        <f t="shared" si="32"/>
        <v>6.97</v>
      </c>
    </row>
    <row r="644" spans="1:7" ht="15.75" x14ac:dyDescent="0.2">
      <c r="A644" s="51">
        <v>41490</v>
      </c>
      <c r="B644" s="50">
        <v>34</v>
      </c>
      <c r="C644" s="50">
        <v>6.86</v>
      </c>
      <c r="D644" s="50">
        <v>6.96</v>
      </c>
      <c r="E644" s="52" t="str">
        <f t="shared" si="30"/>
        <v/>
      </c>
      <c r="F644" s="53">
        <f t="shared" si="31"/>
        <v>6.8500000000000005</v>
      </c>
      <c r="G644" s="53">
        <f t="shared" si="32"/>
        <v>6.97</v>
      </c>
    </row>
    <row r="645" spans="1:7" ht="15.75" x14ac:dyDescent="0.2">
      <c r="A645" s="51">
        <v>41491</v>
      </c>
      <c r="B645" s="50">
        <v>34</v>
      </c>
      <c r="C645" s="50">
        <v>6.86</v>
      </c>
      <c r="D645" s="50">
        <v>6.96</v>
      </c>
      <c r="E645" s="52" t="str">
        <f t="shared" si="30"/>
        <v/>
      </c>
      <c r="F645" s="53">
        <f t="shared" si="31"/>
        <v>6.8500000000000005</v>
      </c>
      <c r="G645" s="53">
        <f t="shared" si="32"/>
        <v>6.97</v>
      </c>
    </row>
    <row r="646" spans="1:7" ht="15.75" x14ac:dyDescent="0.2">
      <c r="A646" s="51">
        <v>41492</v>
      </c>
      <c r="B646" s="50">
        <v>34</v>
      </c>
      <c r="C646" s="50">
        <v>6.86</v>
      </c>
      <c r="D646" s="50">
        <v>6.96</v>
      </c>
      <c r="E646" s="52" t="str">
        <f t="shared" si="30"/>
        <v/>
      </c>
      <c r="F646" s="53">
        <f t="shared" si="31"/>
        <v>6.8500000000000005</v>
      </c>
      <c r="G646" s="53">
        <f t="shared" si="32"/>
        <v>6.97</v>
      </c>
    </row>
    <row r="647" spans="1:7" ht="15.75" x14ac:dyDescent="0.2">
      <c r="A647" s="51">
        <v>41493</v>
      </c>
      <c r="B647" s="50">
        <v>34</v>
      </c>
      <c r="C647" s="50">
        <v>6.86</v>
      </c>
      <c r="D647" s="50">
        <v>6.96</v>
      </c>
      <c r="E647" s="52" t="str">
        <f t="shared" si="30"/>
        <v/>
      </c>
      <c r="F647" s="53">
        <f t="shared" si="31"/>
        <v>6.8500000000000005</v>
      </c>
      <c r="G647" s="53">
        <f t="shared" si="32"/>
        <v>6.97</v>
      </c>
    </row>
    <row r="648" spans="1:7" ht="15.75" x14ac:dyDescent="0.2">
      <c r="A648" s="51">
        <v>41494</v>
      </c>
      <c r="B648" s="50">
        <v>34</v>
      </c>
      <c r="C648" s="50">
        <v>6.86</v>
      </c>
      <c r="D648" s="50">
        <v>6.96</v>
      </c>
      <c r="E648" s="52" t="str">
        <f t="shared" si="30"/>
        <v/>
      </c>
      <c r="F648" s="53">
        <f t="shared" si="31"/>
        <v>6.8500000000000005</v>
      </c>
      <c r="G648" s="53">
        <f t="shared" si="32"/>
        <v>6.97</v>
      </c>
    </row>
    <row r="649" spans="1:7" ht="15.75" x14ac:dyDescent="0.2">
      <c r="A649" s="51">
        <v>41495</v>
      </c>
      <c r="B649" s="50">
        <v>34</v>
      </c>
      <c r="C649" s="50">
        <v>6.86</v>
      </c>
      <c r="D649" s="50">
        <v>6.96</v>
      </c>
      <c r="E649" s="52" t="str">
        <f t="shared" si="30"/>
        <v/>
      </c>
      <c r="F649" s="53">
        <f t="shared" si="31"/>
        <v>6.8500000000000005</v>
      </c>
      <c r="G649" s="53">
        <f t="shared" si="32"/>
        <v>6.97</v>
      </c>
    </row>
    <row r="650" spans="1:7" ht="15.75" x14ac:dyDescent="0.2">
      <c r="A650" s="51">
        <v>41496</v>
      </c>
      <c r="B650" s="50">
        <v>34</v>
      </c>
      <c r="C650" s="50">
        <v>6.86</v>
      </c>
      <c r="D650" s="50">
        <v>6.96</v>
      </c>
      <c r="E650" s="52" t="str">
        <f t="shared" si="30"/>
        <v/>
      </c>
      <c r="F650" s="53">
        <f t="shared" si="31"/>
        <v>6.8500000000000005</v>
      </c>
      <c r="G650" s="53">
        <f t="shared" si="32"/>
        <v>6.97</v>
      </c>
    </row>
    <row r="651" spans="1:7" ht="15.75" x14ac:dyDescent="0.2">
      <c r="A651" s="51">
        <v>41497</v>
      </c>
      <c r="B651" s="50">
        <v>34</v>
      </c>
      <c r="C651" s="50">
        <v>6.86</v>
      </c>
      <c r="D651" s="50">
        <v>6.96</v>
      </c>
      <c r="E651" s="52" t="str">
        <f t="shared" si="30"/>
        <v/>
      </c>
      <c r="F651" s="53">
        <f t="shared" si="31"/>
        <v>6.8500000000000005</v>
      </c>
      <c r="G651" s="53">
        <f t="shared" si="32"/>
        <v>6.97</v>
      </c>
    </row>
    <row r="652" spans="1:7" ht="15.75" x14ac:dyDescent="0.2">
      <c r="A652" s="51">
        <v>41498</v>
      </c>
      <c r="B652" s="50">
        <v>34</v>
      </c>
      <c r="C652" s="50">
        <v>6.86</v>
      </c>
      <c r="D652" s="50">
        <v>6.96</v>
      </c>
      <c r="E652" s="52" t="str">
        <f t="shared" si="30"/>
        <v/>
      </c>
      <c r="F652" s="53">
        <f t="shared" si="31"/>
        <v>6.8500000000000005</v>
      </c>
      <c r="G652" s="53">
        <f t="shared" si="32"/>
        <v>6.97</v>
      </c>
    </row>
    <row r="653" spans="1:7" ht="15.75" x14ac:dyDescent="0.2">
      <c r="A653" s="51">
        <v>41499</v>
      </c>
      <c r="B653" s="50">
        <v>34</v>
      </c>
      <c r="C653" s="50">
        <v>6.86</v>
      </c>
      <c r="D653" s="50">
        <v>6.96</v>
      </c>
      <c r="E653" s="52" t="str">
        <f t="shared" si="30"/>
        <v/>
      </c>
      <c r="F653" s="53">
        <f t="shared" si="31"/>
        <v>6.8500000000000005</v>
      </c>
      <c r="G653" s="53">
        <f t="shared" si="32"/>
        <v>6.97</v>
      </c>
    </row>
    <row r="654" spans="1:7" ht="15.75" x14ac:dyDescent="0.2">
      <c r="A654" s="51">
        <v>41500</v>
      </c>
      <c r="B654" s="50">
        <v>34</v>
      </c>
      <c r="C654" s="50">
        <v>6.86</v>
      </c>
      <c r="D654" s="50">
        <v>6.96</v>
      </c>
      <c r="E654" s="52" t="str">
        <f t="shared" si="30"/>
        <v/>
      </c>
      <c r="F654" s="53">
        <f t="shared" si="31"/>
        <v>6.8500000000000005</v>
      </c>
      <c r="G654" s="53">
        <f t="shared" si="32"/>
        <v>6.97</v>
      </c>
    </row>
    <row r="655" spans="1:7" ht="15.75" x14ac:dyDescent="0.2">
      <c r="A655" s="51">
        <v>41501</v>
      </c>
      <c r="B655" s="50">
        <v>34</v>
      </c>
      <c r="C655" s="50">
        <v>6.86</v>
      </c>
      <c r="D655" s="50">
        <v>6.96</v>
      </c>
      <c r="E655" s="52" t="str">
        <f t="shared" si="30"/>
        <v/>
      </c>
      <c r="F655" s="53">
        <f t="shared" si="31"/>
        <v>6.8500000000000005</v>
      </c>
      <c r="G655" s="53">
        <f t="shared" si="32"/>
        <v>6.97</v>
      </c>
    </row>
    <row r="656" spans="1:7" ht="15.75" x14ac:dyDescent="0.2">
      <c r="A656" s="51">
        <v>41502</v>
      </c>
      <c r="B656" s="50">
        <v>34</v>
      </c>
      <c r="C656" s="50">
        <v>6.86</v>
      </c>
      <c r="D656" s="50">
        <v>6.96</v>
      </c>
      <c r="E656" s="52" t="str">
        <f t="shared" si="30"/>
        <v/>
      </c>
      <c r="F656" s="53">
        <f t="shared" si="31"/>
        <v>6.8500000000000005</v>
      </c>
      <c r="G656" s="53">
        <f t="shared" si="32"/>
        <v>6.97</v>
      </c>
    </row>
    <row r="657" spans="1:7" ht="15.75" x14ac:dyDescent="0.2">
      <c r="A657" s="51">
        <v>41503</v>
      </c>
      <c r="B657" s="50">
        <v>34</v>
      </c>
      <c r="C657" s="50">
        <v>6.86</v>
      </c>
      <c r="D657" s="50">
        <v>6.96</v>
      </c>
      <c r="E657" s="52" t="str">
        <f t="shared" si="30"/>
        <v/>
      </c>
      <c r="F657" s="53">
        <f t="shared" si="31"/>
        <v>6.8500000000000005</v>
      </c>
      <c r="G657" s="53">
        <f t="shared" si="32"/>
        <v>6.97</v>
      </c>
    </row>
    <row r="658" spans="1:7" ht="15.75" x14ac:dyDescent="0.2">
      <c r="A658" s="51">
        <v>41504</v>
      </c>
      <c r="B658" s="50">
        <v>34</v>
      </c>
      <c r="C658" s="50">
        <v>6.86</v>
      </c>
      <c r="D658" s="50">
        <v>6.96</v>
      </c>
      <c r="E658" s="52" t="str">
        <f t="shared" si="30"/>
        <v/>
      </c>
      <c r="F658" s="53">
        <f t="shared" si="31"/>
        <v>6.8500000000000005</v>
      </c>
      <c r="G658" s="53">
        <f t="shared" si="32"/>
        <v>6.97</v>
      </c>
    </row>
    <row r="659" spans="1:7" ht="15.75" x14ac:dyDescent="0.2">
      <c r="A659" s="51">
        <v>41505</v>
      </c>
      <c r="B659" s="50">
        <v>34</v>
      </c>
      <c r="C659" s="50">
        <v>6.86</v>
      </c>
      <c r="D659" s="50">
        <v>6.96</v>
      </c>
      <c r="E659" s="52" t="str">
        <f t="shared" si="30"/>
        <v/>
      </c>
      <c r="F659" s="53">
        <f t="shared" si="31"/>
        <v>6.8500000000000005</v>
      </c>
      <c r="G659" s="53">
        <f t="shared" si="32"/>
        <v>6.97</v>
      </c>
    </row>
    <row r="660" spans="1:7" ht="15.75" x14ac:dyDescent="0.2">
      <c r="A660" s="51">
        <v>41506</v>
      </c>
      <c r="B660" s="50">
        <v>34</v>
      </c>
      <c r="C660" s="50">
        <v>6.86</v>
      </c>
      <c r="D660" s="50">
        <v>6.96</v>
      </c>
      <c r="E660" s="52" t="str">
        <f t="shared" si="30"/>
        <v/>
      </c>
      <c r="F660" s="53">
        <f t="shared" si="31"/>
        <v>6.8500000000000005</v>
      </c>
      <c r="G660" s="53">
        <f t="shared" si="32"/>
        <v>6.97</v>
      </c>
    </row>
    <row r="661" spans="1:7" ht="15.75" x14ac:dyDescent="0.2">
      <c r="A661" s="51">
        <v>41507</v>
      </c>
      <c r="B661" s="50">
        <v>34</v>
      </c>
      <c r="C661" s="50">
        <v>6.86</v>
      </c>
      <c r="D661" s="50">
        <v>6.96</v>
      </c>
      <c r="E661" s="52" t="str">
        <f t="shared" si="30"/>
        <v/>
      </c>
      <c r="F661" s="53">
        <f t="shared" si="31"/>
        <v>6.8500000000000005</v>
      </c>
      <c r="G661" s="53">
        <f t="shared" si="32"/>
        <v>6.97</v>
      </c>
    </row>
    <row r="662" spans="1:7" ht="15.75" x14ac:dyDescent="0.2">
      <c r="A662" s="51">
        <v>41508</v>
      </c>
      <c r="B662" s="50">
        <v>34</v>
      </c>
      <c r="C662" s="50">
        <v>6.86</v>
      </c>
      <c r="D662" s="50">
        <v>6.96</v>
      </c>
      <c r="E662" s="52" t="str">
        <f t="shared" si="30"/>
        <v/>
      </c>
      <c r="F662" s="53">
        <f t="shared" si="31"/>
        <v>6.8500000000000005</v>
      </c>
      <c r="G662" s="53">
        <f t="shared" si="32"/>
        <v>6.97</v>
      </c>
    </row>
    <row r="663" spans="1:7" ht="15.75" x14ac:dyDescent="0.2">
      <c r="A663" s="51">
        <v>41509</v>
      </c>
      <c r="B663" s="50">
        <v>34</v>
      </c>
      <c r="C663" s="50">
        <v>6.86</v>
      </c>
      <c r="D663" s="50">
        <v>6.96</v>
      </c>
      <c r="E663" s="52" t="str">
        <f t="shared" si="30"/>
        <v/>
      </c>
      <c r="F663" s="53">
        <f t="shared" si="31"/>
        <v>6.8500000000000005</v>
      </c>
      <c r="G663" s="53">
        <f t="shared" si="32"/>
        <v>6.97</v>
      </c>
    </row>
    <row r="664" spans="1:7" ht="15.75" x14ac:dyDescent="0.2">
      <c r="A664" s="51">
        <v>41510</v>
      </c>
      <c r="B664" s="50">
        <v>34</v>
      </c>
      <c r="C664" s="50">
        <v>6.86</v>
      </c>
      <c r="D664" s="50">
        <v>6.96</v>
      </c>
      <c r="E664" s="52" t="str">
        <f t="shared" si="30"/>
        <v/>
      </c>
      <c r="F664" s="53">
        <f t="shared" si="31"/>
        <v>6.8500000000000005</v>
      </c>
      <c r="G664" s="53">
        <f t="shared" si="32"/>
        <v>6.97</v>
      </c>
    </row>
    <row r="665" spans="1:7" ht="15.75" x14ac:dyDescent="0.2">
      <c r="A665" s="51">
        <v>41511</v>
      </c>
      <c r="B665" s="50">
        <v>34</v>
      </c>
      <c r="C665" s="50">
        <v>6.86</v>
      </c>
      <c r="D665" s="50">
        <v>6.96</v>
      </c>
      <c r="E665" s="52" t="str">
        <f t="shared" si="30"/>
        <v/>
      </c>
      <c r="F665" s="53">
        <f t="shared" si="31"/>
        <v>6.8500000000000005</v>
      </c>
      <c r="G665" s="53">
        <f t="shared" si="32"/>
        <v>6.97</v>
      </c>
    </row>
    <row r="666" spans="1:7" ht="15.75" x14ac:dyDescent="0.2">
      <c r="A666" s="51">
        <v>41512</v>
      </c>
      <c r="B666" s="50">
        <v>34</v>
      </c>
      <c r="C666" s="50">
        <v>6.86</v>
      </c>
      <c r="D666" s="50">
        <v>6.96</v>
      </c>
      <c r="E666" s="52" t="str">
        <f t="shared" si="30"/>
        <v/>
      </c>
      <c r="F666" s="53">
        <f t="shared" si="31"/>
        <v>6.8500000000000005</v>
      </c>
      <c r="G666" s="53">
        <f t="shared" si="32"/>
        <v>6.97</v>
      </c>
    </row>
    <row r="667" spans="1:7" ht="15.75" x14ac:dyDescent="0.2">
      <c r="A667" s="51">
        <v>41513</v>
      </c>
      <c r="B667" s="50">
        <v>34</v>
      </c>
      <c r="C667" s="50">
        <v>6.86</v>
      </c>
      <c r="D667" s="50">
        <v>6.96</v>
      </c>
      <c r="E667" s="52" t="str">
        <f t="shared" si="30"/>
        <v/>
      </c>
      <c r="F667" s="53">
        <f t="shared" si="31"/>
        <v>6.8500000000000005</v>
      </c>
      <c r="G667" s="53">
        <f t="shared" si="32"/>
        <v>6.97</v>
      </c>
    </row>
    <row r="668" spans="1:7" ht="15.75" x14ac:dyDescent="0.2">
      <c r="A668" s="51">
        <v>41514</v>
      </c>
      <c r="B668" s="50">
        <v>34</v>
      </c>
      <c r="C668" s="50">
        <v>6.86</v>
      </c>
      <c r="D668" s="50">
        <v>6.96</v>
      </c>
      <c r="E668" s="52" t="str">
        <f t="shared" si="30"/>
        <v/>
      </c>
      <c r="F668" s="53">
        <f t="shared" si="31"/>
        <v>6.8500000000000005</v>
      </c>
      <c r="G668" s="53">
        <f t="shared" si="32"/>
        <v>6.97</v>
      </c>
    </row>
    <row r="669" spans="1:7" ht="15.75" x14ac:dyDescent="0.2">
      <c r="A669" s="51">
        <v>41515</v>
      </c>
      <c r="B669" s="50">
        <v>34</v>
      </c>
      <c r="C669" s="50">
        <v>6.86</v>
      </c>
      <c r="D669" s="50">
        <v>6.96</v>
      </c>
      <c r="E669" s="52" t="str">
        <f t="shared" si="30"/>
        <v/>
      </c>
      <c r="F669" s="53">
        <f t="shared" si="31"/>
        <v>6.8500000000000005</v>
      </c>
      <c r="G669" s="53">
        <f t="shared" si="32"/>
        <v>6.97</v>
      </c>
    </row>
    <row r="670" spans="1:7" ht="15.75" x14ac:dyDescent="0.2">
      <c r="A670" s="51">
        <v>41516</v>
      </c>
      <c r="B670" s="50">
        <v>34</v>
      </c>
      <c r="C670" s="50">
        <v>6.86</v>
      </c>
      <c r="D670" s="50">
        <v>6.96</v>
      </c>
      <c r="E670" s="52" t="str">
        <f t="shared" si="30"/>
        <v/>
      </c>
      <c r="F670" s="53">
        <f t="shared" si="31"/>
        <v>6.8500000000000005</v>
      </c>
      <c r="G670" s="53">
        <f t="shared" si="32"/>
        <v>6.97</v>
      </c>
    </row>
    <row r="671" spans="1:7" ht="15.75" x14ac:dyDescent="0.2">
      <c r="A671" s="51">
        <v>41517</v>
      </c>
      <c r="B671" s="50">
        <v>34</v>
      </c>
      <c r="C671" s="50">
        <v>6.86</v>
      </c>
      <c r="D671" s="50">
        <v>6.96</v>
      </c>
      <c r="E671" s="52" t="str">
        <f t="shared" si="30"/>
        <v/>
      </c>
      <c r="F671" s="53">
        <f t="shared" si="31"/>
        <v>6.8500000000000005</v>
      </c>
      <c r="G671" s="53">
        <f t="shared" si="32"/>
        <v>6.97</v>
      </c>
    </row>
    <row r="672" spans="1:7" ht="15.75" x14ac:dyDescent="0.2">
      <c r="A672" s="51">
        <v>41518</v>
      </c>
      <c r="B672" s="50">
        <v>34</v>
      </c>
      <c r="C672" s="50">
        <v>6.86</v>
      </c>
      <c r="D672" s="50">
        <v>6.96</v>
      </c>
      <c r="E672" s="52" t="str">
        <f t="shared" si="30"/>
        <v/>
      </c>
      <c r="F672" s="53">
        <f t="shared" si="31"/>
        <v>6.8500000000000005</v>
      </c>
      <c r="G672" s="53">
        <f t="shared" si="32"/>
        <v>6.97</v>
      </c>
    </row>
    <row r="673" spans="1:7" ht="15.75" x14ac:dyDescent="0.2">
      <c r="A673" s="51">
        <v>41519</v>
      </c>
      <c r="B673" s="50">
        <v>34</v>
      </c>
      <c r="C673" s="50">
        <v>6.86</v>
      </c>
      <c r="D673" s="50">
        <v>6.96</v>
      </c>
      <c r="E673" s="52" t="str">
        <f t="shared" si="30"/>
        <v/>
      </c>
      <c r="F673" s="53">
        <f t="shared" si="31"/>
        <v>6.8500000000000005</v>
      </c>
      <c r="G673" s="53">
        <f t="shared" si="32"/>
        <v>6.97</v>
      </c>
    </row>
    <row r="674" spans="1:7" ht="15.75" x14ac:dyDescent="0.2">
      <c r="A674" s="51">
        <v>41520</v>
      </c>
      <c r="B674" s="50">
        <v>34</v>
      </c>
      <c r="C674" s="50">
        <v>6.86</v>
      </c>
      <c r="D674" s="50">
        <v>6.96</v>
      </c>
      <c r="E674" s="52" t="str">
        <f t="shared" si="30"/>
        <v/>
      </c>
      <c r="F674" s="53">
        <f t="shared" si="31"/>
        <v>6.8500000000000005</v>
      </c>
      <c r="G674" s="53">
        <f t="shared" si="32"/>
        <v>6.97</v>
      </c>
    </row>
    <row r="675" spans="1:7" ht="15.75" x14ac:dyDescent="0.2">
      <c r="A675" s="51">
        <v>41521</v>
      </c>
      <c r="B675" s="50">
        <v>34</v>
      </c>
      <c r="C675" s="50">
        <v>6.86</v>
      </c>
      <c r="D675" s="50">
        <v>6.96</v>
      </c>
      <c r="E675" s="52" t="str">
        <f t="shared" si="30"/>
        <v/>
      </c>
      <c r="F675" s="53">
        <f t="shared" si="31"/>
        <v>6.8500000000000005</v>
      </c>
      <c r="G675" s="53">
        <f t="shared" si="32"/>
        <v>6.97</v>
      </c>
    </row>
    <row r="676" spans="1:7" ht="15.75" x14ac:dyDescent="0.2">
      <c r="A676" s="51">
        <v>41522</v>
      </c>
      <c r="B676" s="50">
        <v>34</v>
      </c>
      <c r="C676" s="50">
        <v>6.86</v>
      </c>
      <c r="D676" s="50">
        <v>6.96</v>
      </c>
      <c r="E676" s="52" t="str">
        <f t="shared" si="30"/>
        <v/>
      </c>
      <c r="F676" s="53">
        <f t="shared" si="31"/>
        <v>6.8500000000000005</v>
      </c>
      <c r="G676" s="53">
        <f t="shared" si="32"/>
        <v>6.97</v>
      </c>
    </row>
    <row r="677" spans="1:7" ht="15.75" x14ac:dyDescent="0.2">
      <c r="A677" s="51">
        <v>41523</v>
      </c>
      <c r="B677" s="50">
        <v>34</v>
      </c>
      <c r="C677" s="50">
        <v>6.86</v>
      </c>
      <c r="D677" s="50">
        <v>6.96</v>
      </c>
      <c r="E677" s="52" t="str">
        <f t="shared" si="30"/>
        <v/>
      </c>
      <c r="F677" s="53">
        <f t="shared" si="31"/>
        <v>6.8500000000000005</v>
      </c>
      <c r="G677" s="53">
        <f t="shared" si="32"/>
        <v>6.97</v>
      </c>
    </row>
    <row r="678" spans="1:7" ht="15.75" x14ac:dyDescent="0.2">
      <c r="A678" s="51">
        <v>41524</v>
      </c>
      <c r="B678" s="50">
        <v>34</v>
      </c>
      <c r="C678" s="50">
        <v>6.86</v>
      </c>
      <c r="D678" s="50">
        <v>6.96</v>
      </c>
      <c r="E678" s="52" t="str">
        <f t="shared" si="30"/>
        <v/>
      </c>
      <c r="F678" s="53">
        <f t="shared" si="31"/>
        <v>6.8500000000000005</v>
      </c>
      <c r="G678" s="53">
        <f t="shared" si="32"/>
        <v>6.97</v>
      </c>
    </row>
    <row r="679" spans="1:7" ht="15.75" x14ac:dyDescent="0.2">
      <c r="A679" s="51">
        <v>41525</v>
      </c>
      <c r="B679" s="50">
        <v>34</v>
      </c>
      <c r="C679" s="50">
        <v>6.86</v>
      </c>
      <c r="D679" s="50">
        <v>6.96</v>
      </c>
      <c r="E679" s="52" t="str">
        <f t="shared" si="30"/>
        <v/>
      </c>
      <c r="F679" s="53">
        <f t="shared" si="31"/>
        <v>6.8500000000000005</v>
      </c>
      <c r="G679" s="53">
        <f t="shared" si="32"/>
        <v>6.97</v>
      </c>
    </row>
    <row r="680" spans="1:7" ht="15.75" x14ac:dyDescent="0.2">
      <c r="A680" s="51">
        <v>41526</v>
      </c>
      <c r="B680" s="50">
        <v>34</v>
      </c>
      <c r="C680" s="50">
        <v>6.86</v>
      </c>
      <c r="D680" s="50">
        <v>6.96</v>
      </c>
      <c r="E680" s="52" t="str">
        <f t="shared" si="30"/>
        <v/>
      </c>
      <c r="F680" s="53">
        <f t="shared" si="31"/>
        <v>6.8500000000000005</v>
      </c>
      <c r="G680" s="53">
        <f t="shared" si="32"/>
        <v>6.97</v>
      </c>
    </row>
    <row r="681" spans="1:7" ht="15.75" x14ac:dyDescent="0.2">
      <c r="A681" s="51">
        <v>41527</v>
      </c>
      <c r="B681" s="50">
        <v>34</v>
      </c>
      <c r="C681" s="50">
        <v>6.86</v>
      </c>
      <c r="D681" s="50">
        <v>6.96</v>
      </c>
      <c r="E681" s="52" t="str">
        <f t="shared" si="30"/>
        <v/>
      </c>
      <c r="F681" s="53">
        <f t="shared" si="31"/>
        <v>6.8500000000000005</v>
      </c>
      <c r="G681" s="53">
        <f t="shared" si="32"/>
        <v>6.97</v>
      </c>
    </row>
    <row r="682" spans="1:7" ht="15.75" x14ac:dyDescent="0.2">
      <c r="A682" s="51">
        <v>41528</v>
      </c>
      <c r="B682" s="50">
        <v>34</v>
      </c>
      <c r="C682" s="50">
        <v>6.86</v>
      </c>
      <c r="D682" s="50">
        <v>6.96</v>
      </c>
      <c r="E682" s="52" t="str">
        <f t="shared" si="30"/>
        <v/>
      </c>
      <c r="F682" s="53">
        <f t="shared" si="31"/>
        <v>6.8500000000000005</v>
      </c>
      <c r="G682" s="53">
        <f t="shared" si="32"/>
        <v>6.97</v>
      </c>
    </row>
    <row r="683" spans="1:7" ht="15.75" x14ac:dyDescent="0.2">
      <c r="A683" s="51">
        <v>41529</v>
      </c>
      <c r="B683" s="50">
        <v>34</v>
      </c>
      <c r="C683" s="50">
        <v>6.86</v>
      </c>
      <c r="D683" s="50">
        <v>6.96</v>
      </c>
      <c r="E683" s="52" t="str">
        <f t="shared" si="30"/>
        <v/>
      </c>
      <c r="F683" s="53">
        <f t="shared" si="31"/>
        <v>6.8500000000000005</v>
      </c>
      <c r="G683" s="53">
        <f t="shared" si="32"/>
        <v>6.97</v>
      </c>
    </row>
    <row r="684" spans="1:7" ht="15.75" x14ac:dyDescent="0.2">
      <c r="A684" s="51">
        <v>41530</v>
      </c>
      <c r="B684" s="50">
        <v>34</v>
      </c>
      <c r="C684" s="50">
        <v>6.86</v>
      </c>
      <c r="D684" s="50">
        <v>6.96</v>
      </c>
      <c r="E684" s="52" t="str">
        <f t="shared" si="30"/>
        <v/>
      </c>
      <c r="F684" s="53">
        <f t="shared" si="31"/>
        <v>6.8500000000000005</v>
      </c>
      <c r="G684" s="53">
        <f t="shared" si="32"/>
        <v>6.97</v>
      </c>
    </row>
    <row r="685" spans="1:7" ht="15.75" x14ac:dyDescent="0.2">
      <c r="A685" s="51">
        <v>41531</v>
      </c>
      <c r="B685" s="50">
        <v>34</v>
      </c>
      <c r="C685" s="50">
        <v>6.86</v>
      </c>
      <c r="D685" s="50">
        <v>6.96</v>
      </c>
      <c r="E685" s="52" t="str">
        <f t="shared" si="30"/>
        <v/>
      </c>
      <c r="F685" s="53">
        <f t="shared" si="31"/>
        <v>6.8500000000000005</v>
      </c>
      <c r="G685" s="53">
        <f t="shared" si="32"/>
        <v>6.97</v>
      </c>
    </row>
    <row r="686" spans="1:7" ht="15.75" x14ac:dyDescent="0.2">
      <c r="A686" s="51">
        <v>41532</v>
      </c>
      <c r="B686" s="50">
        <v>34</v>
      </c>
      <c r="C686" s="50">
        <v>6.86</v>
      </c>
      <c r="D686" s="50">
        <v>6.96</v>
      </c>
      <c r="E686" s="52" t="str">
        <f t="shared" si="30"/>
        <v/>
      </c>
      <c r="F686" s="53">
        <f t="shared" si="31"/>
        <v>6.8500000000000005</v>
      </c>
      <c r="G686" s="53">
        <f t="shared" si="32"/>
        <v>6.97</v>
      </c>
    </row>
    <row r="687" spans="1:7" ht="15.75" x14ac:dyDescent="0.2">
      <c r="A687" s="51">
        <v>41533</v>
      </c>
      <c r="B687" s="50">
        <v>34</v>
      </c>
      <c r="C687" s="50">
        <v>6.86</v>
      </c>
      <c r="D687" s="50">
        <v>6.96</v>
      </c>
      <c r="E687" s="52" t="str">
        <f t="shared" si="30"/>
        <v/>
      </c>
      <c r="F687" s="53">
        <f t="shared" si="31"/>
        <v>6.8500000000000005</v>
      </c>
      <c r="G687" s="53">
        <f t="shared" si="32"/>
        <v>6.97</v>
      </c>
    </row>
    <row r="688" spans="1:7" ht="15.75" x14ac:dyDescent="0.2">
      <c r="A688" s="51">
        <v>41534</v>
      </c>
      <c r="B688" s="50">
        <v>34</v>
      </c>
      <c r="C688" s="50">
        <v>6.86</v>
      </c>
      <c r="D688" s="50">
        <v>6.96</v>
      </c>
      <c r="E688" s="52" t="str">
        <f t="shared" si="30"/>
        <v/>
      </c>
      <c r="F688" s="53">
        <f t="shared" si="31"/>
        <v>6.8500000000000005</v>
      </c>
      <c r="G688" s="53">
        <f t="shared" si="32"/>
        <v>6.97</v>
      </c>
    </row>
    <row r="689" spans="1:7" ht="15.75" x14ac:dyDescent="0.2">
      <c r="A689" s="51">
        <v>41535</v>
      </c>
      <c r="B689" s="50">
        <v>34</v>
      </c>
      <c r="C689" s="50">
        <v>6.86</v>
      </c>
      <c r="D689" s="50">
        <v>6.96</v>
      </c>
      <c r="E689" s="52" t="str">
        <f t="shared" si="30"/>
        <v/>
      </c>
      <c r="F689" s="53">
        <f t="shared" si="31"/>
        <v>6.8500000000000005</v>
      </c>
      <c r="G689" s="53">
        <f t="shared" si="32"/>
        <v>6.97</v>
      </c>
    </row>
    <row r="690" spans="1:7" ht="15.75" x14ac:dyDescent="0.2">
      <c r="A690" s="51">
        <v>41536</v>
      </c>
      <c r="B690" s="50">
        <v>34</v>
      </c>
      <c r="C690" s="50">
        <v>6.86</v>
      </c>
      <c r="D690" s="50">
        <v>6.96</v>
      </c>
      <c r="E690" s="52" t="str">
        <f t="shared" si="30"/>
        <v/>
      </c>
      <c r="F690" s="53">
        <f t="shared" si="31"/>
        <v>6.8500000000000005</v>
      </c>
      <c r="G690" s="53">
        <f t="shared" si="32"/>
        <v>6.97</v>
      </c>
    </row>
    <row r="691" spans="1:7" ht="15.75" x14ac:dyDescent="0.2">
      <c r="A691" s="51">
        <v>41537</v>
      </c>
      <c r="B691" s="50">
        <v>34</v>
      </c>
      <c r="C691" s="50">
        <v>6.86</v>
      </c>
      <c r="D691" s="50">
        <v>6.96</v>
      </c>
      <c r="E691" s="52" t="str">
        <f t="shared" si="30"/>
        <v/>
      </c>
      <c r="F691" s="53">
        <f t="shared" si="31"/>
        <v>6.8500000000000005</v>
      </c>
      <c r="G691" s="53">
        <f t="shared" si="32"/>
        <v>6.97</v>
      </c>
    </row>
    <row r="692" spans="1:7" ht="15.75" x14ac:dyDescent="0.2">
      <c r="A692" s="51">
        <v>41538</v>
      </c>
      <c r="B692" s="50">
        <v>34</v>
      </c>
      <c r="C692" s="50">
        <v>6.86</v>
      </c>
      <c r="D692" s="50">
        <v>6.96</v>
      </c>
      <c r="E692" s="52" t="str">
        <f t="shared" si="30"/>
        <v/>
      </c>
      <c r="F692" s="53">
        <f t="shared" si="31"/>
        <v>6.8500000000000005</v>
      </c>
      <c r="G692" s="53">
        <f t="shared" si="32"/>
        <v>6.97</v>
      </c>
    </row>
    <row r="693" spans="1:7" ht="15.75" x14ac:dyDescent="0.2">
      <c r="A693" s="51">
        <v>41539</v>
      </c>
      <c r="B693" s="50">
        <v>34</v>
      </c>
      <c r="C693" s="50">
        <v>6.86</v>
      </c>
      <c r="D693" s="50">
        <v>6.96</v>
      </c>
      <c r="E693" s="52" t="str">
        <f t="shared" si="30"/>
        <v/>
      </c>
      <c r="F693" s="53">
        <f t="shared" si="31"/>
        <v>6.8500000000000005</v>
      </c>
      <c r="G693" s="53">
        <f t="shared" si="32"/>
        <v>6.97</v>
      </c>
    </row>
    <row r="694" spans="1:7" ht="15.75" x14ac:dyDescent="0.2">
      <c r="A694" s="51">
        <v>41540</v>
      </c>
      <c r="B694" s="50">
        <v>34</v>
      </c>
      <c r="C694" s="50">
        <v>6.86</v>
      </c>
      <c r="D694" s="50">
        <v>6.96</v>
      </c>
      <c r="E694" s="52" t="str">
        <f t="shared" si="30"/>
        <v/>
      </c>
      <c r="F694" s="53">
        <f t="shared" si="31"/>
        <v>6.8500000000000005</v>
      </c>
      <c r="G694" s="53">
        <f t="shared" si="32"/>
        <v>6.97</v>
      </c>
    </row>
    <row r="695" spans="1:7" ht="15.75" x14ac:dyDescent="0.2">
      <c r="A695" s="51">
        <v>41541</v>
      </c>
      <c r="B695" s="50">
        <v>34</v>
      </c>
      <c r="C695" s="50">
        <v>6.86</v>
      </c>
      <c r="D695" s="50">
        <v>6.96</v>
      </c>
      <c r="E695" s="52" t="str">
        <f t="shared" si="30"/>
        <v/>
      </c>
      <c r="F695" s="53">
        <f t="shared" si="31"/>
        <v>6.8500000000000005</v>
      </c>
      <c r="G695" s="53">
        <f t="shared" si="32"/>
        <v>6.97</v>
      </c>
    </row>
    <row r="696" spans="1:7" ht="15.75" x14ac:dyDescent="0.2">
      <c r="A696" s="51">
        <v>41542</v>
      </c>
      <c r="B696" s="50">
        <v>34</v>
      </c>
      <c r="C696" s="50">
        <v>6.86</v>
      </c>
      <c r="D696" s="50">
        <v>6.96</v>
      </c>
      <c r="E696" s="52" t="str">
        <f t="shared" si="30"/>
        <v/>
      </c>
      <c r="F696" s="53">
        <f t="shared" si="31"/>
        <v>6.8500000000000005</v>
      </c>
      <c r="G696" s="53">
        <f t="shared" si="32"/>
        <v>6.97</v>
      </c>
    </row>
    <row r="697" spans="1:7" ht="15.75" x14ac:dyDescent="0.2">
      <c r="A697" s="51">
        <v>41543</v>
      </c>
      <c r="B697" s="50">
        <v>34</v>
      </c>
      <c r="C697" s="50">
        <v>6.86</v>
      </c>
      <c r="D697" s="50">
        <v>6.96</v>
      </c>
      <c r="E697" s="52" t="str">
        <f t="shared" si="30"/>
        <v/>
      </c>
      <c r="F697" s="53">
        <f t="shared" si="31"/>
        <v>6.8500000000000005</v>
      </c>
      <c r="G697" s="53">
        <f t="shared" si="32"/>
        <v>6.97</v>
      </c>
    </row>
    <row r="698" spans="1:7" ht="15.75" x14ac:dyDescent="0.2">
      <c r="A698" s="51">
        <v>41544</v>
      </c>
      <c r="B698" s="50">
        <v>34</v>
      </c>
      <c r="C698" s="50">
        <v>6.86</v>
      </c>
      <c r="D698" s="50">
        <v>6.96</v>
      </c>
      <c r="E698" s="52" t="str">
        <f t="shared" si="30"/>
        <v/>
      </c>
      <c r="F698" s="53">
        <f t="shared" si="31"/>
        <v>6.8500000000000005</v>
      </c>
      <c r="G698" s="53">
        <f t="shared" si="32"/>
        <v>6.97</v>
      </c>
    </row>
    <row r="699" spans="1:7" ht="15.75" x14ac:dyDescent="0.2">
      <c r="A699" s="51">
        <v>41545</v>
      </c>
      <c r="B699" s="50">
        <v>34</v>
      </c>
      <c r="C699" s="50">
        <v>6.86</v>
      </c>
      <c r="D699" s="50">
        <v>6.96</v>
      </c>
      <c r="E699" s="52" t="str">
        <f t="shared" si="30"/>
        <v/>
      </c>
      <c r="F699" s="53">
        <f t="shared" si="31"/>
        <v>6.8500000000000005</v>
      </c>
      <c r="G699" s="53">
        <f t="shared" si="32"/>
        <v>6.97</v>
      </c>
    </row>
    <row r="700" spans="1:7" ht="15.75" x14ac:dyDescent="0.2">
      <c r="A700" s="51">
        <v>41546</v>
      </c>
      <c r="B700" s="50">
        <v>34</v>
      </c>
      <c r="C700" s="50">
        <v>6.86</v>
      </c>
      <c r="D700" s="50">
        <v>6.96</v>
      </c>
      <c r="E700" s="52" t="str">
        <f t="shared" si="30"/>
        <v/>
      </c>
      <c r="F700" s="53">
        <f t="shared" si="31"/>
        <v>6.8500000000000005</v>
      </c>
      <c r="G700" s="53">
        <f t="shared" si="32"/>
        <v>6.97</v>
      </c>
    </row>
    <row r="701" spans="1:7" ht="15.75" x14ac:dyDescent="0.2">
      <c r="A701" s="51">
        <v>41547</v>
      </c>
      <c r="B701" s="50">
        <v>34</v>
      </c>
      <c r="C701" s="50">
        <v>6.86</v>
      </c>
      <c r="D701" s="50">
        <v>6.96</v>
      </c>
      <c r="E701" s="52" t="str">
        <f t="shared" si="30"/>
        <v/>
      </c>
      <c r="F701" s="53">
        <f t="shared" si="31"/>
        <v>6.8500000000000005</v>
      </c>
      <c r="G701" s="53">
        <f t="shared" si="32"/>
        <v>6.97</v>
      </c>
    </row>
    <row r="702" spans="1:7" ht="15.75" x14ac:dyDescent="0.2">
      <c r="A702" s="51">
        <v>41548</v>
      </c>
      <c r="B702" s="50">
        <v>34</v>
      </c>
      <c r="C702" s="50">
        <v>6.86</v>
      </c>
      <c r="D702" s="50">
        <v>6.96</v>
      </c>
      <c r="E702" s="52" t="str">
        <f t="shared" si="30"/>
        <v/>
      </c>
      <c r="F702" s="53">
        <f t="shared" si="31"/>
        <v>6.8500000000000005</v>
      </c>
      <c r="G702" s="53">
        <f t="shared" si="32"/>
        <v>6.97</v>
      </c>
    </row>
    <row r="703" spans="1:7" ht="15.75" x14ac:dyDescent="0.2">
      <c r="A703" s="51">
        <v>41549</v>
      </c>
      <c r="B703" s="50">
        <v>34</v>
      </c>
      <c r="C703" s="50">
        <v>6.86</v>
      </c>
      <c r="D703" s="50">
        <v>6.96</v>
      </c>
      <c r="E703" s="52" t="str">
        <f t="shared" si="30"/>
        <v/>
      </c>
      <c r="F703" s="53">
        <f t="shared" si="31"/>
        <v>6.8500000000000005</v>
      </c>
      <c r="G703" s="53">
        <f t="shared" si="32"/>
        <v>6.97</v>
      </c>
    </row>
    <row r="704" spans="1:7" ht="15.75" x14ac:dyDescent="0.2">
      <c r="A704" s="51">
        <v>41550</v>
      </c>
      <c r="B704" s="50">
        <v>34</v>
      </c>
      <c r="C704" s="50">
        <v>6.86</v>
      </c>
      <c r="D704" s="50">
        <v>6.96</v>
      </c>
      <c r="E704" s="52" t="str">
        <f t="shared" si="30"/>
        <v/>
      </c>
      <c r="F704" s="53">
        <f t="shared" si="31"/>
        <v>6.8500000000000005</v>
      </c>
      <c r="G704" s="53">
        <f t="shared" si="32"/>
        <v>6.97</v>
      </c>
    </row>
    <row r="705" spans="1:7" ht="15.75" x14ac:dyDescent="0.2">
      <c r="A705" s="51">
        <v>41551</v>
      </c>
      <c r="B705" s="50">
        <v>34</v>
      </c>
      <c r="C705" s="50">
        <v>6.86</v>
      </c>
      <c r="D705" s="50">
        <v>6.96</v>
      </c>
      <c r="E705" s="52" t="str">
        <f t="shared" si="30"/>
        <v/>
      </c>
      <c r="F705" s="53">
        <f t="shared" si="31"/>
        <v>6.8500000000000005</v>
      </c>
      <c r="G705" s="53">
        <f t="shared" si="32"/>
        <v>6.97</v>
      </c>
    </row>
    <row r="706" spans="1:7" ht="15.75" x14ac:dyDescent="0.2">
      <c r="A706" s="51">
        <v>41552</v>
      </c>
      <c r="B706" s="50">
        <v>34</v>
      </c>
      <c r="C706" s="50">
        <v>6.86</v>
      </c>
      <c r="D706" s="50">
        <v>6.96</v>
      </c>
      <c r="E706" s="52" t="str">
        <f t="shared" ref="E706:E769" si="33">IF(C705=C706,"",1)</f>
        <v/>
      </c>
      <c r="F706" s="53">
        <f t="shared" ref="F706:F769" si="34">+C706-0.01</f>
        <v>6.8500000000000005</v>
      </c>
      <c r="G706" s="53">
        <f t="shared" ref="G706:G769" si="35">D706+0.01</f>
        <v>6.97</v>
      </c>
    </row>
    <row r="707" spans="1:7" ht="15.75" x14ac:dyDescent="0.2">
      <c r="A707" s="51">
        <v>41553</v>
      </c>
      <c r="B707" s="50">
        <v>34</v>
      </c>
      <c r="C707" s="50">
        <v>6.86</v>
      </c>
      <c r="D707" s="50">
        <v>6.96</v>
      </c>
      <c r="E707" s="52" t="str">
        <f t="shared" si="33"/>
        <v/>
      </c>
      <c r="F707" s="53">
        <f t="shared" si="34"/>
        <v>6.8500000000000005</v>
      </c>
      <c r="G707" s="53">
        <f t="shared" si="35"/>
        <v>6.97</v>
      </c>
    </row>
    <row r="708" spans="1:7" ht="15.75" x14ac:dyDescent="0.2">
      <c r="A708" s="51">
        <v>41554</v>
      </c>
      <c r="B708" s="50">
        <v>34</v>
      </c>
      <c r="C708" s="50">
        <v>6.86</v>
      </c>
      <c r="D708" s="50">
        <v>6.96</v>
      </c>
      <c r="E708" s="52" t="str">
        <f t="shared" si="33"/>
        <v/>
      </c>
      <c r="F708" s="53">
        <f t="shared" si="34"/>
        <v>6.8500000000000005</v>
      </c>
      <c r="G708" s="53">
        <f t="shared" si="35"/>
        <v>6.97</v>
      </c>
    </row>
    <row r="709" spans="1:7" ht="15.75" x14ac:dyDescent="0.2">
      <c r="A709" s="51">
        <v>41555</v>
      </c>
      <c r="B709" s="50">
        <v>34</v>
      </c>
      <c r="C709" s="50">
        <v>6.86</v>
      </c>
      <c r="D709" s="50">
        <v>6.96</v>
      </c>
      <c r="E709" s="52" t="str">
        <f t="shared" si="33"/>
        <v/>
      </c>
      <c r="F709" s="53">
        <f t="shared" si="34"/>
        <v>6.8500000000000005</v>
      </c>
      <c r="G709" s="53">
        <f t="shared" si="35"/>
        <v>6.97</v>
      </c>
    </row>
    <row r="710" spans="1:7" ht="15.75" x14ac:dyDescent="0.2">
      <c r="A710" s="51">
        <v>41556</v>
      </c>
      <c r="B710" s="50">
        <v>34</v>
      </c>
      <c r="C710" s="50">
        <v>6.86</v>
      </c>
      <c r="D710" s="50">
        <v>6.96</v>
      </c>
      <c r="E710" s="52" t="str">
        <f t="shared" si="33"/>
        <v/>
      </c>
      <c r="F710" s="53">
        <f t="shared" si="34"/>
        <v>6.8500000000000005</v>
      </c>
      <c r="G710" s="53">
        <f t="shared" si="35"/>
        <v>6.97</v>
      </c>
    </row>
    <row r="711" spans="1:7" ht="15.75" x14ac:dyDescent="0.2">
      <c r="A711" s="51">
        <v>41557</v>
      </c>
      <c r="B711" s="50">
        <v>34</v>
      </c>
      <c r="C711" s="50">
        <v>6.86</v>
      </c>
      <c r="D711" s="50">
        <v>6.96</v>
      </c>
      <c r="E711" s="52" t="str">
        <f t="shared" si="33"/>
        <v/>
      </c>
      <c r="F711" s="53">
        <f t="shared" si="34"/>
        <v>6.8500000000000005</v>
      </c>
      <c r="G711" s="53">
        <f t="shared" si="35"/>
        <v>6.97</v>
      </c>
    </row>
    <row r="712" spans="1:7" ht="15.75" x14ac:dyDescent="0.2">
      <c r="A712" s="51">
        <v>41558</v>
      </c>
      <c r="B712" s="50">
        <v>34</v>
      </c>
      <c r="C712" s="50">
        <v>6.86</v>
      </c>
      <c r="D712" s="50">
        <v>6.96</v>
      </c>
      <c r="E712" s="52" t="str">
        <f t="shared" si="33"/>
        <v/>
      </c>
      <c r="F712" s="53">
        <f t="shared" si="34"/>
        <v>6.8500000000000005</v>
      </c>
      <c r="G712" s="53">
        <f t="shared" si="35"/>
        <v>6.97</v>
      </c>
    </row>
    <row r="713" spans="1:7" ht="15.75" x14ac:dyDescent="0.2">
      <c r="A713" s="51">
        <v>41559</v>
      </c>
      <c r="B713" s="50">
        <v>34</v>
      </c>
      <c r="C713" s="50">
        <v>6.86</v>
      </c>
      <c r="D713" s="50">
        <v>6.96</v>
      </c>
      <c r="E713" s="52" t="str">
        <f t="shared" si="33"/>
        <v/>
      </c>
      <c r="F713" s="53">
        <f t="shared" si="34"/>
        <v>6.8500000000000005</v>
      </c>
      <c r="G713" s="53">
        <f t="shared" si="35"/>
        <v>6.97</v>
      </c>
    </row>
    <row r="714" spans="1:7" ht="15.75" x14ac:dyDescent="0.2">
      <c r="A714" s="51">
        <v>41560</v>
      </c>
      <c r="B714" s="50">
        <v>34</v>
      </c>
      <c r="C714" s="50">
        <v>6.86</v>
      </c>
      <c r="D714" s="50">
        <v>6.96</v>
      </c>
      <c r="E714" s="52" t="str">
        <f t="shared" si="33"/>
        <v/>
      </c>
      <c r="F714" s="53">
        <f t="shared" si="34"/>
        <v>6.8500000000000005</v>
      </c>
      <c r="G714" s="53">
        <f t="shared" si="35"/>
        <v>6.97</v>
      </c>
    </row>
    <row r="715" spans="1:7" ht="15.75" x14ac:dyDescent="0.2">
      <c r="A715" s="51">
        <v>41561</v>
      </c>
      <c r="B715" s="50">
        <v>34</v>
      </c>
      <c r="C715" s="50">
        <v>6.86</v>
      </c>
      <c r="D715" s="50">
        <v>6.96</v>
      </c>
      <c r="E715" s="52" t="str">
        <f t="shared" si="33"/>
        <v/>
      </c>
      <c r="F715" s="53">
        <f t="shared" si="34"/>
        <v>6.8500000000000005</v>
      </c>
      <c r="G715" s="53">
        <f t="shared" si="35"/>
        <v>6.97</v>
      </c>
    </row>
    <row r="716" spans="1:7" ht="15.75" x14ac:dyDescent="0.2">
      <c r="A716" s="51">
        <v>41562</v>
      </c>
      <c r="B716" s="50">
        <v>34</v>
      </c>
      <c r="C716" s="50">
        <v>6.86</v>
      </c>
      <c r="D716" s="50">
        <v>6.96</v>
      </c>
      <c r="E716" s="52" t="str">
        <f t="shared" si="33"/>
        <v/>
      </c>
      <c r="F716" s="53">
        <f t="shared" si="34"/>
        <v>6.8500000000000005</v>
      </c>
      <c r="G716" s="53">
        <f t="shared" si="35"/>
        <v>6.97</v>
      </c>
    </row>
    <row r="717" spans="1:7" ht="15.75" x14ac:dyDescent="0.2">
      <c r="A717" s="51">
        <v>41563</v>
      </c>
      <c r="B717" s="50">
        <v>34</v>
      </c>
      <c r="C717" s="50">
        <v>6.86</v>
      </c>
      <c r="D717" s="50">
        <v>6.96</v>
      </c>
      <c r="E717" s="52" t="str">
        <f t="shared" si="33"/>
        <v/>
      </c>
      <c r="F717" s="53">
        <f t="shared" si="34"/>
        <v>6.8500000000000005</v>
      </c>
      <c r="G717" s="53">
        <f t="shared" si="35"/>
        <v>6.97</v>
      </c>
    </row>
    <row r="718" spans="1:7" ht="15.75" x14ac:dyDescent="0.2">
      <c r="A718" s="51">
        <v>41564</v>
      </c>
      <c r="B718" s="50">
        <v>34</v>
      </c>
      <c r="C718" s="50">
        <v>6.86</v>
      </c>
      <c r="D718" s="50">
        <v>6.96</v>
      </c>
      <c r="E718" s="52" t="str">
        <f t="shared" si="33"/>
        <v/>
      </c>
      <c r="F718" s="53">
        <f t="shared" si="34"/>
        <v>6.8500000000000005</v>
      </c>
      <c r="G718" s="53">
        <f t="shared" si="35"/>
        <v>6.97</v>
      </c>
    </row>
    <row r="719" spans="1:7" ht="15.75" x14ac:dyDescent="0.2">
      <c r="A719" s="51">
        <v>41565</v>
      </c>
      <c r="B719" s="50">
        <v>34</v>
      </c>
      <c r="C719" s="50">
        <v>6.86</v>
      </c>
      <c r="D719" s="50">
        <v>6.96</v>
      </c>
      <c r="E719" s="52" t="str">
        <f t="shared" si="33"/>
        <v/>
      </c>
      <c r="F719" s="53">
        <f t="shared" si="34"/>
        <v>6.8500000000000005</v>
      </c>
      <c r="G719" s="53">
        <f t="shared" si="35"/>
        <v>6.97</v>
      </c>
    </row>
    <row r="720" spans="1:7" ht="15.75" x14ac:dyDescent="0.2">
      <c r="A720" s="51">
        <v>41566</v>
      </c>
      <c r="B720" s="50">
        <v>34</v>
      </c>
      <c r="C720" s="50">
        <v>6.86</v>
      </c>
      <c r="D720" s="50">
        <v>6.96</v>
      </c>
      <c r="E720" s="52" t="str">
        <f t="shared" si="33"/>
        <v/>
      </c>
      <c r="F720" s="53">
        <f t="shared" si="34"/>
        <v>6.8500000000000005</v>
      </c>
      <c r="G720" s="53">
        <f t="shared" si="35"/>
        <v>6.97</v>
      </c>
    </row>
    <row r="721" spans="1:7" ht="15.75" x14ac:dyDescent="0.2">
      <c r="A721" s="51">
        <v>41567</v>
      </c>
      <c r="B721" s="50">
        <v>34</v>
      </c>
      <c r="C721" s="50">
        <v>6.86</v>
      </c>
      <c r="D721" s="50">
        <v>6.96</v>
      </c>
      <c r="E721" s="52" t="str">
        <f t="shared" si="33"/>
        <v/>
      </c>
      <c r="F721" s="53">
        <f t="shared" si="34"/>
        <v>6.8500000000000005</v>
      </c>
      <c r="G721" s="53">
        <f t="shared" si="35"/>
        <v>6.97</v>
      </c>
    </row>
    <row r="722" spans="1:7" ht="15.75" x14ac:dyDescent="0.2">
      <c r="A722" s="51">
        <v>41568</v>
      </c>
      <c r="B722" s="50">
        <v>34</v>
      </c>
      <c r="C722" s="50">
        <v>6.86</v>
      </c>
      <c r="D722" s="50">
        <v>6.96</v>
      </c>
      <c r="E722" s="52" t="str">
        <f t="shared" si="33"/>
        <v/>
      </c>
      <c r="F722" s="53">
        <f t="shared" si="34"/>
        <v>6.8500000000000005</v>
      </c>
      <c r="G722" s="53">
        <f t="shared" si="35"/>
        <v>6.97</v>
      </c>
    </row>
    <row r="723" spans="1:7" ht="15.75" x14ac:dyDescent="0.2">
      <c r="A723" s="51">
        <v>41569</v>
      </c>
      <c r="B723" s="50">
        <v>34</v>
      </c>
      <c r="C723" s="50">
        <v>6.86</v>
      </c>
      <c r="D723" s="50">
        <v>6.96</v>
      </c>
      <c r="E723" s="52" t="str">
        <f t="shared" si="33"/>
        <v/>
      </c>
      <c r="F723" s="53">
        <f t="shared" si="34"/>
        <v>6.8500000000000005</v>
      </c>
      <c r="G723" s="53">
        <f t="shared" si="35"/>
        <v>6.97</v>
      </c>
    </row>
    <row r="724" spans="1:7" ht="15.75" x14ac:dyDescent="0.2">
      <c r="A724" s="51">
        <v>41570</v>
      </c>
      <c r="B724" s="50">
        <v>34</v>
      </c>
      <c r="C724" s="50">
        <v>6.86</v>
      </c>
      <c r="D724" s="50">
        <v>6.96</v>
      </c>
      <c r="E724" s="52" t="str">
        <f t="shared" si="33"/>
        <v/>
      </c>
      <c r="F724" s="53">
        <f t="shared" si="34"/>
        <v>6.8500000000000005</v>
      </c>
      <c r="G724" s="53">
        <f t="shared" si="35"/>
        <v>6.97</v>
      </c>
    </row>
    <row r="725" spans="1:7" ht="15.75" x14ac:dyDescent="0.2">
      <c r="A725" s="51">
        <v>41571</v>
      </c>
      <c r="B725" s="50">
        <v>34</v>
      </c>
      <c r="C725" s="50">
        <v>6.86</v>
      </c>
      <c r="D725" s="50">
        <v>6.96</v>
      </c>
      <c r="E725" s="52" t="str">
        <f t="shared" si="33"/>
        <v/>
      </c>
      <c r="F725" s="53">
        <f t="shared" si="34"/>
        <v>6.8500000000000005</v>
      </c>
      <c r="G725" s="53">
        <f t="shared" si="35"/>
        <v>6.97</v>
      </c>
    </row>
    <row r="726" spans="1:7" ht="15.75" x14ac:dyDescent="0.2">
      <c r="A726" s="51">
        <v>41572</v>
      </c>
      <c r="B726" s="50">
        <v>34</v>
      </c>
      <c r="C726" s="50">
        <v>6.86</v>
      </c>
      <c r="D726" s="50">
        <v>6.96</v>
      </c>
      <c r="E726" s="52" t="str">
        <f t="shared" si="33"/>
        <v/>
      </c>
      <c r="F726" s="53">
        <f t="shared" si="34"/>
        <v>6.8500000000000005</v>
      </c>
      <c r="G726" s="53">
        <f t="shared" si="35"/>
        <v>6.97</v>
      </c>
    </row>
    <row r="727" spans="1:7" ht="15.75" x14ac:dyDescent="0.2">
      <c r="A727" s="51">
        <v>41573</v>
      </c>
      <c r="B727" s="50">
        <v>34</v>
      </c>
      <c r="C727" s="50">
        <v>6.86</v>
      </c>
      <c r="D727" s="50">
        <v>6.96</v>
      </c>
      <c r="E727" s="52" t="str">
        <f t="shared" si="33"/>
        <v/>
      </c>
      <c r="F727" s="53">
        <f t="shared" si="34"/>
        <v>6.8500000000000005</v>
      </c>
      <c r="G727" s="53">
        <f t="shared" si="35"/>
        <v>6.97</v>
      </c>
    </row>
    <row r="728" spans="1:7" ht="15.75" x14ac:dyDescent="0.2">
      <c r="A728" s="51">
        <v>41574</v>
      </c>
      <c r="B728" s="50">
        <v>34</v>
      </c>
      <c r="C728" s="50">
        <v>6.86</v>
      </c>
      <c r="D728" s="50">
        <v>6.96</v>
      </c>
      <c r="E728" s="52" t="str">
        <f t="shared" si="33"/>
        <v/>
      </c>
      <c r="F728" s="53">
        <f t="shared" si="34"/>
        <v>6.8500000000000005</v>
      </c>
      <c r="G728" s="53">
        <f t="shared" si="35"/>
        <v>6.97</v>
      </c>
    </row>
    <row r="729" spans="1:7" ht="15.75" x14ac:dyDescent="0.2">
      <c r="A729" s="51">
        <v>41575</v>
      </c>
      <c r="B729" s="50">
        <v>34</v>
      </c>
      <c r="C729" s="50">
        <v>6.86</v>
      </c>
      <c r="D729" s="50">
        <v>6.96</v>
      </c>
      <c r="E729" s="52" t="str">
        <f t="shared" si="33"/>
        <v/>
      </c>
      <c r="F729" s="53">
        <f t="shared" si="34"/>
        <v>6.8500000000000005</v>
      </c>
      <c r="G729" s="53">
        <f t="shared" si="35"/>
        <v>6.97</v>
      </c>
    </row>
    <row r="730" spans="1:7" ht="15.75" x14ac:dyDescent="0.2">
      <c r="A730" s="51">
        <v>41576</v>
      </c>
      <c r="B730" s="50">
        <v>34</v>
      </c>
      <c r="C730" s="50">
        <v>6.86</v>
      </c>
      <c r="D730" s="50">
        <v>6.96</v>
      </c>
      <c r="E730" s="52" t="str">
        <f t="shared" si="33"/>
        <v/>
      </c>
      <c r="F730" s="53">
        <f t="shared" si="34"/>
        <v>6.8500000000000005</v>
      </c>
      <c r="G730" s="53">
        <f t="shared" si="35"/>
        <v>6.97</v>
      </c>
    </row>
    <row r="731" spans="1:7" ht="15.75" x14ac:dyDescent="0.2">
      <c r="A731" s="51">
        <v>41577</v>
      </c>
      <c r="B731" s="50">
        <v>34</v>
      </c>
      <c r="C731" s="50">
        <v>6.86</v>
      </c>
      <c r="D731" s="50">
        <v>6.96</v>
      </c>
      <c r="E731" s="52" t="str">
        <f t="shared" si="33"/>
        <v/>
      </c>
      <c r="F731" s="53">
        <f t="shared" si="34"/>
        <v>6.8500000000000005</v>
      </c>
      <c r="G731" s="53">
        <f t="shared" si="35"/>
        <v>6.97</v>
      </c>
    </row>
    <row r="732" spans="1:7" ht="15.75" x14ac:dyDescent="0.2">
      <c r="A732" s="51">
        <v>41578</v>
      </c>
      <c r="B732" s="50">
        <v>34</v>
      </c>
      <c r="C732" s="50">
        <v>6.86</v>
      </c>
      <c r="D732" s="50">
        <v>6.96</v>
      </c>
      <c r="E732" s="52" t="str">
        <f t="shared" si="33"/>
        <v/>
      </c>
      <c r="F732" s="53">
        <f t="shared" si="34"/>
        <v>6.8500000000000005</v>
      </c>
      <c r="G732" s="53">
        <f t="shared" si="35"/>
        <v>6.97</v>
      </c>
    </row>
    <row r="733" spans="1:7" ht="15.75" x14ac:dyDescent="0.2">
      <c r="A733" s="51">
        <v>41579</v>
      </c>
      <c r="B733" s="50">
        <v>34</v>
      </c>
      <c r="C733" s="50">
        <v>6.86</v>
      </c>
      <c r="D733" s="50">
        <v>6.96</v>
      </c>
      <c r="E733" s="52" t="str">
        <f t="shared" si="33"/>
        <v/>
      </c>
      <c r="F733" s="53">
        <f t="shared" si="34"/>
        <v>6.8500000000000005</v>
      </c>
      <c r="G733" s="53">
        <f t="shared" si="35"/>
        <v>6.97</v>
      </c>
    </row>
    <row r="734" spans="1:7" ht="15.75" x14ac:dyDescent="0.2">
      <c r="A734" s="51">
        <v>41580</v>
      </c>
      <c r="B734" s="50">
        <v>34</v>
      </c>
      <c r="C734" s="50">
        <v>6.86</v>
      </c>
      <c r="D734" s="50">
        <v>6.96</v>
      </c>
      <c r="E734" s="52" t="str">
        <f t="shared" si="33"/>
        <v/>
      </c>
      <c r="F734" s="53">
        <f t="shared" si="34"/>
        <v>6.8500000000000005</v>
      </c>
      <c r="G734" s="53">
        <f t="shared" si="35"/>
        <v>6.97</v>
      </c>
    </row>
    <row r="735" spans="1:7" ht="15.75" x14ac:dyDescent="0.2">
      <c r="A735" s="51">
        <v>41581</v>
      </c>
      <c r="B735" s="50">
        <v>34</v>
      </c>
      <c r="C735" s="50">
        <v>6.86</v>
      </c>
      <c r="D735" s="50">
        <v>6.96</v>
      </c>
      <c r="E735" s="52" t="str">
        <f t="shared" si="33"/>
        <v/>
      </c>
      <c r="F735" s="53">
        <f t="shared" si="34"/>
        <v>6.8500000000000005</v>
      </c>
      <c r="G735" s="53">
        <f t="shared" si="35"/>
        <v>6.97</v>
      </c>
    </row>
    <row r="736" spans="1:7" ht="15.75" x14ac:dyDescent="0.2">
      <c r="A736" s="51">
        <v>41582</v>
      </c>
      <c r="B736" s="50">
        <v>34</v>
      </c>
      <c r="C736" s="50">
        <v>6.86</v>
      </c>
      <c r="D736" s="50">
        <v>6.96</v>
      </c>
      <c r="E736" s="52" t="str">
        <f t="shared" si="33"/>
        <v/>
      </c>
      <c r="F736" s="53">
        <f t="shared" si="34"/>
        <v>6.8500000000000005</v>
      </c>
      <c r="G736" s="53">
        <f t="shared" si="35"/>
        <v>6.97</v>
      </c>
    </row>
    <row r="737" spans="1:7" ht="15.75" x14ac:dyDescent="0.2">
      <c r="A737" s="51">
        <v>41583</v>
      </c>
      <c r="B737" s="50">
        <v>34</v>
      </c>
      <c r="C737" s="50">
        <v>6.86</v>
      </c>
      <c r="D737" s="50">
        <v>6.96</v>
      </c>
      <c r="E737" s="52" t="str">
        <f t="shared" si="33"/>
        <v/>
      </c>
      <c r="F737" s="53">
        <f t="shared" si="34"/>
        <v>6.8500000000000005</v>
      </c>
      <c r="G737" s="53">
        <f t="shared" si="35"/>
        <v>6.97</v>
      </c>
    </row>
    <row r="738" spans="1:7" ht="15.75" x14ac:dyDescent="0.2">
      <c r="A738" s="51">
        <v>41584</v>
      </c>
      <c r="B738" s="50">
        <v>34</v>
      </c>
      <c r="C738" s="50">
        <v>6.86</v>
      </c>
      <c r="D738" s="50">
        <v>6.96</v>
      </c>
      <c r="E738" s="52" t="str">
        <f t="shared" si="33"/>
        <v/>
      </c>
      <c r="F738" s="53">
        <f t="shared" si="34"/>
        <v>6.8500000000000005</v>
      </c>
      <c r="G738" s="53">
        <f t="shared" si="35"/>
        <v>6.97</v>
      </c>
    </row>
    <row r="739" spans="1:7" ht="15.75" x14ac:dyDescent="0.2">
      <c r="A739" s="51">
        <v>41585</v>
      </c>
      <c r="B739" s="50">
        <v>34</v>
      </c>
      <c r="C739" s="50">
        <v>6.86</v>
      </c>
      <c r="D739" s="50">
        <v>6.96</v>
      </c>
      <c r="E739" s="52" t="str">
        <f t="shared" si="33"/>
        <v/>
      </c>
      <c r="F739" s="53">
        <f t="shared" si="34"/>
        <v>6.8500000000000005</v>
      </c>
      <c r="G739" s="53">
        <f t="shared" si="35"/>
        <v>6.97</v>
      </c>
    </row>
    <row r="740" spans="1:7" ht="15.75" x14ac:dyDescent="0.2">
      <c r="A740" s="51">
        <v>41586</v>
      </c>
      <c r="B740" s="50">
        <v>34</v>
      </c>
      <c r="C740" s="50">
        <v>6.86</v>
      </c>
      <c r="D740" s="50">
        <v>6.96</v>
      </c>
      <c r="E740" s="52" t="str">
        <f t="shared" si="33"/>
        <v/>
      </c>
      <c r="F740" s="53">
        <f t="shared" si="34"/>
        <v>6.8500000000000005</v>
      </c>
      <c r="G740" s="53">
        <f t="shared" si="35"/>
        <v>6.97</v>
      </c>
    </row>
    <row r="741" spans="1:7" ht="15.75" x14ac:dyDescent="0.2">
      <c r="A741" s="51">
        <v>41587</v>
      </c>
      <c r="B741" s="50">
        <v>34</v>
      </c>
      <c r="C741" s="50">
        <v>6.86</v>
      </c>
      <c r="D741" s="50">
        <v>6.96</v>
      </c>
      <c r="E741" s="52" t="str">
        <f t="shared" si="33"/>
        <v/>
      </c>
      <c r="F741" s="53">
        <f t="shared" si="34"/>
        <v>6.8500000000000005</v>
      </c>
      <c r="G741" s="53">
        <f t="shared" si="35"/>
        <v>6.97</v>
      </c>
    </row>
    <row r="742" spans="1:7" ht="15.75" x14ac:dyDescent="0.2">
      <c r="A742" s="51">
        <v>41588</v>
      </c>
      <c r="B742" s="50">
        <v>34</v>
      </c>
      <c r="C742" s="50">
        <v>6.86</v>
      </c>
      <c r="D742" s="50">
        <v>6.96</v>
      </c>
      <c r="E742" s="52" t="str">
        <f t="shared" si="33"/>
        <v/>
      </c>
      <c r="F742" s="53">
        <f t="shared" si="34"/>
        <v>6.8500000000000005</v>
      </c>
      <c r="G742" s="53">
        <f t="shared" si="35"/>
        <v>6.97</v>
      </c>
    </row>
    <row r="743" spans="1:7" ht="15.75" x14ac:dyDescent="0.2">
      <c r="A743" s="51">
        <v>41589</v>
      </c>
      <c r="B743" s="50">
        <v>34</v>
      </c>
      <c r="C743" s="50">
        <v>6.86</v>
      </c>
      <c r="D743" s="50">
        <v>6.96</v>
      </c>
      <c r="E743" s="52" t="str">
        <f t="shared" si="33"/>
        <v/>
      </c>
      <c r="F743" s="53">
        <f t="shared" si="34"/>
        <v>6.8500000000000005</v>
      </c>
      <c r="G743" s="53">
        <f t="shared" si="35"/>
        <v>6.97</v>
      </c>
    </row>
    <row r="744" spans="1:7" ht="15.75" x14ac:dyDescent="0.2">
      <c r="A744" s="51">
        <v>41590</v>
      </c>
      <c r="B744" s="50">
        <v>34</v>
      </c>
      <c r="C744" s="50">
        <v>6.86</v>
      </c>
      <c r="D744" s="50">
        <v>6.96</v>
      </c>
      <c r="E744" s="52" t="str">
        <f t="shared" si="33"/>
        <v/>
      </c>
      <c r="F744" s="53">
        <f t="shared" si="34"/>
        <v>6.8500000000000005</v>
      </c>
      <c r="G744" s="53">
        <f t="shared" si="35"/>
        <v>6.97</v>
      </c>
    </row>
    <row r="745" spans="1:7" ht="15.75" x14ac:dyDescent="0.2">
      <c r="A745" s="51">
        <v>41591</v>
      </c>
      <c r="B745" s="50">
        <v>34</v>
      </c>
      <c r="C745" s="50">
        <v>6.86</v>
      </c>
      <c r="D745" s="50">
        <v>6.96</v>
      </c>
      <c r="E745" s="52" t="str">
        <f t="shared" si="33"/>
        <v/>
      </c>
      <c r="F745" s="53">
        <f t="shared" si="34"/>
        <v>6.8500000000000005</v>
      </c>
      <c r="G745" s="53">
        <f t="shared" si="35"/>
        <v>6.97</v>
      </c>
    </row>
    <row r="746" spans="1:7" ht="15.75" x14ac:dyDescent="0.2">
      <c r="A746" s="51">
        <v>41592</v>
      </c>
      <c r="B746" s="50">
        <v>34</v>
      </c>
      <c r="C746" s="50">
        <v>6.86</v>
      </c>
      <c r="D746" s="50">
        <v>6.96</v>
      </c>
      <c r="E746" s="52" t="str">
        <f t="shared" si="33"/>
        <v/>
      </c>
      <c r="F746" s="53">
        <f t="shared" si="34"/>
        <v>6.8500000000000005</v>
      </c>
      <c r="G746" s="53">
        <f t="shared" si="35"/>
        <v>6.97</v>
      </c>
    </row>
    <row r="747" spans="1:7" ht="15.75" x14ac:dyDescent="0.2">
      <c r="A747" s="51">
        <v>41593</v>
      </c>
      <c r="B747" s="50">
        <v>34</v>
      </c>
      <c r="C747" s="50">
        <v>6.86</v>
      </c>
      <c r="D747" s="50">
        <v>6.96</v>
      </c>
      <c r="E747" s="52" t="str">
        <f t="shared" si="33"/>
        <v/>
      </c>
      <c r="F747" s="53">
        <f t="shared" si="34"/>
        <v>6.8500000000000005</v>
      </c>
      <c r="G747" s="53">
        <f t="shared" si="35"/>
        <v>6.97</v>
      </c>
    </row>
    <row r="748" spans="1:7" ht="15.75" x14ac:dyDescent="0.2">
      <c r="A748" s="51">
        <v>41594</v>
      </c>
      <c r="B748" s="50">
        <v>34</v>
      </c>
      <c r="C748" s="50">
        <v>6.86</v>
      </c>
      <c r="D748" s="50">
        <v>6.96</v>
      </c>
      <c r="E748" s="52" t="str">
        <f t="shared" si="33"/>
        <v/>
      </c>
      <c r="F748" s="53">
        <f t="shared" si="34"/>
        <v>6.8500000000000005</v>
      </c>
      <c r="G748" s="53">
        <f t="shared" si="35"/>
        <v>6.97</v>
      </c>
    </row>
    <row r="749" spans="1:7" ht="15.75" x14ac:dyDescent="0.2">
      <c r="A749" s="51">
        <v>41595</v>
      </c>
      <c r="B749" s="50">
        <v>34</v>
      </c>
      <c r="C749" s="50">
        <v>6.86</v>
      </c>
      <c r="D749" s="50">
        <v>6.96</v>
      </c>
      <c r="E749" s="52" t="str">
        <f t="shared" si="33"/>
        <v/>
      </c>
      <c r="F749" s="53">
        <f t="shared" si="34"/>
        <v>6.8500000000000005</v>
      </c>
      <c r="G749" s="53">
        <f t="shared" si="35"/>
        <v>6.97</v>
      </c>
    </row>
    <row r="750" spans="1:7" ht="15.75" x14ac:dyDescent="0.2">
      <c r="A750" s="51">
        <v>41596</v>
      </c>
      <c r="B750" s="50">
        <v>34</v>
      </c>
      <c r="C750" s="50">
        <v>6.86</v>
      </c>
      <c r="D750" s="50">
        <v>6.96</v>
      </c>
      <c r="E750" s="52" t="str">
        <f t="shared" si="33"/>
        <v/>
      </c>
      <c r="F750" s="53">
        <f t="shared" si="34"/>
        <v>6.8500000000000005</v>
      </c>
      <c r="G750" s="53">
        <f t="shared" si="35"/>
        <v>6.97</v>
      </c>
    </row>
    <row r="751" spans="1:7" ht="15.75" x14ac:dyDescent="0.2">
      <c r="A751" s="51">
        <v>41597</v>
      </c>
      <c r="B751" s="50">
        <v>34</v>
      </c>
      <c r="C751" s="50">
        <v>6.86</v>
      </c>
      <c r="D751" s="50">
        <v>6.96</v>
      </c>
      <c r="E751" s="52" t="str">
        <f t="shared" si="33"/>
        <v/>
      </c>
      <c r="F751" s="53">
        <f t="shared" si="34"/>
        <v>6.8500000000000005</v>
      </c>
      <c r="G751" s="53">
        <f t="shared" si="35"/>
        <v>6.97</v>
      </c>
    </row>
    <row r="752" spans="1:7" ht="15.75" x14ac:dyDescent="0.2">
      <c r="A752" s="51">
        <v>41598</v>
      </c>
      <c r="B752" s="50">
        <v>34</v>
      </c>
      <c r="C752" s="50">
        <v>6.86</v>
      </c>
      <c r="D752" s="50">
        <v>6.96</v>
      </c>
      <c r="E752" s="52" t="str">
        <f t="shared" si="33"/>
        <v/>
      </c>
      <c r="F752" s="53">
        <f t="shared" si="34"/>
        <v>6.8500000000000005</v>
      </c>
      <c r="G752" s="53">
        <f t="shared" si="35"/>
        <v>6.97</v>
      </c>
    </row>
    <row r="753" spans="1:7" ht="15.75" x14ac:dyDescent="0.2">
      <c r="A753" s="51">
        <v>41599</v>
      </c>
      <c r="B753" s="50">
        <v>34</v>
      </c>
      <c r="C753" s="50">
        <v>6.86</v>
      </c>
      <c r="D753" s="50">
        <v>6.96</v>
      </c>
      <c r="E753" s="52" t="str">
        <f t="shared" si="33"/>
        <v/>
      </c>
      <c r="F753" s="53">
        <f t="shared" si="34"/>
        <v>6.8500000000000005</v>
      </c>
      <c r="G753" s="53">
        <f t="shared" si="35"/>
        <v>6.97</v>
      </c>
    </row>
    <row r="754" spans="1:7" ht="15.75" x14ac:dyDescent="0.2">
      <c r="A754" s="51">
        <v>41600</v>
      </c>
      <c r="B754" s="50">
        <v>34</v>
      </c>
      <c r="C754" s="50">
        <v>6.86</v>
      </c>
      <c r="D754" s="50">
        <v>6.96</v>
      </c>
      <c r="E754" s="52" t="str">
        <f t="shared" si="33"/>
        <v/>
      </c>
      <c r="F754" s="53">
        <f t="shared" si="34"/>
        <v>6.8500000000000005</v>
      </c>
      <c r="G754" s="53">
        <f t="shared" si="35"/>
        <v>6.97</v>
      </c>
    </row>
    <row r="755" spans="1:7" ht="15.75" x14ac:dyDescent="0.2">
      <c r="A755" s="51">
        <v>41601</v>
      </c>
      <c r="B755" s="50">
        <v>34</v>
      </c>
      <c r="C755" s="50">
        <v>6.86</v>
      </c>
      <c r="D755" s="50">
        <v>6.96</v>
      </c>
      <c r="E755" s="52" t="str">
        <f t="shared" si="33"/>
        <v/>
      </c>
      <c r="F755" s="53">
        <f t="shared" si="34"/>
        <v>6.8500000000000005</v>
      </c>
      <c r="G755" s="53">
        <f t="shared" si="35"/>
        <v>6.97</v>
      </c>
    </row>
    <row r="756" spans="1:7" ht="15.75" x14ac:dyDescent="0.2">
      <c r="A756" s="51">
        <v>41602</v>
      </c>
      <c r="B756" s="50">
        <v>34</v>
      </c>
      <c r="C756" s="50">
        <v>6.86</v>
      </c>
      <c r="D756" s="50">
        <v>6.96</v>
      </c>
      <c r="E756" s="52" t="str">
        <f t="shared" si="33"/>
        <v/>
      </c>
      <c r="F756" s="53">
        <f t="shared" si="34"/>
        <v>6.8500000000000005</v>
      </c>
      <c r="G756" s="53">
        <f t="shared" si="35"/>
        <v>6.97</v>
      </c>
    </row>
    <row r="757" spans="1:7" ht="15.75" x14ac:dyDescent="0.2">
      <c r="A757" s="51">
        <v>41603</v>
      </c>
      <c r="B757" s="50">
        <v>34</v>
      </c>
      <c r="C757" s="50">
        <v>6.86</v>
      </c>
      <c r="D757" s="50">
        <v>6.96</v>
      </c>
      <c r="E757" s="52" t="str">
        <f t="shared" si="33"/>
        <v/>
      </c>
      <c r="F757" s="53">
        <f t="shared" si="34"/>
        <v>6.8500000000000005</v>
      </c>
      <c r="G757" s="53">
        <f t="shared" si="35"/>
        <v>6.97</v>
      </c>
    </row>
    <row r="758" spans="1:7" ht="15.75" x14ac:dyDescent="0.2">
      <c r="A758" s="51">
        <v>41604</v>
      </c>
      <c r="B758" s="50">
        <v>34</v>
      </c>
      <c r="C758" s="50">
        <v>6.86</v>
      </c>
      <c r="D758" s="50">
        <v>6.96</v>
      </c>
      <c r="E758" s="52" t="str">
        <f t="shared" si="33"/>
        <v/>
      </c>
      <c r="F758" s="53">
        <f t="shared" si="34"/>
        <v>6.8500000000000005</v>
      </c>
      <c r="G758" s="53">
        <f t="shared" si="35"/>
        <v>6.97</v>
      </c>
    </row>
    <row r="759" spans="1:7" ht="15.75" x14ac:dyDescent="0.2">
      <c r="A759" s="51">
        <v>41605</v>
      </c>
      <c r="B759" s="50">
        <v>34</v>
      </c>
      <c r="C759" s="50">
        <v>6.86</v>
      </c>
      <c r="D759" s="50">
        <v>6.96</v>
      </c>
      <c r="E759" s="52" t="str">
        <f t="shared" si="33"/>
        <v/>
      </c>
      <c r="F759" s="53">
        <f t="shared" si="34"/>
        <v>6.8500000000000005</v>
      </c>
      <c r="G759" s="53">
        <f t="shared" si="35"/>
        <v>6.97</v>
      </c>
    </row>
    <row r="760" spans="1:7" ht="15.75" x14ac:dyDescent="0.2">
      <c r="A760" s="51">
        <v>41606</v>
      </c>
      <c r="B760" s="50">
        <v>34</v>
      </c>
      <c r="C760" s="50">
        <v>6.86</v>
      </c>
      <c r="D760" s="50">
        <v>6.96</v>
      </c>
      <c r="E760" s="52" t="str">
        <f t="shared" si="33"/>
        <v/>
      </c>
      <c r="F760" s="53">
        <f t="shared" si="34"/>
        <v>6.8500000000000005</v>
      </c>
      <c r="G760" s="53">
        <f t="shared" si="35"/>
        <v>6.97</v>
      </c>
    </row>
    <row r="761" spans="1:7" ht="15.75" x14ac:dyDescent="0.2">
      <c r="A761" s="51">
        <v>41607</v>
      </c>
      <c r="B761" s="50">
        <v>34</v>
      </c>
      <c r="C761" s="50">
        <v>6.86</v>
      </c>
      <c r="D761" s="50">
        <v>6.96</v>
      </c>
      <c r="E761" s="52" t="str">
        <f t="shared" si="33"/>
        <v/>
      </c>
      <c r="F761" s="53">
        <f t="shared" si="34"/>
        <v>6.8500000000000005</v>
      </c>
      <c r="G761" s="53">
        <f t="shared" si="35"/>
        <v>6.97</v>
      </c>
    </row>
    <row r="762" spans="1:7" ht="15.75" x14ac:dyDescent="0.2">
      <c r="A762" s="51">
        <v>41608</v>
      </c>
      <c r="B762" s="50">
        <v>34</v>
      </c>
      <c r="C762" s="50">
        <v>6.86</v>
      </c>
      <c r="D762" s="50">
        <v>6.96</v>
      </c>
      <c r="E762" s="52" t="str">
        <f t="shared" si="33"/>
        <v/>
      </c>
      <c r="F762" s="53">
        <f t="shared" si="34"/>
        <v>6.8500000000000005</v>
      </c>
      <c r="G762" s="53">
        <f t="shared" si="35"/>
        <v>6.97</v>
      </c>
    </row>
    <row r="763" spans="1:7" ht="15.75" x14ac:dyDescent="0.2">
      <c r="A763" s="51">
        <v>41609</v>
      </c>
      <c r="B763" s="50">
        <v>34</v>
      </c>
      <c r="C763" s="50">
        <v>6.86</v>
      </c>
      <c r="D763" s="50">
        <v>6.96</v>
      </c>
      <c r="E763" s="52" t="str">
        <f t="shared" si="33"/>
        <v/>
      </c>
      <c r="F763" s="53">
        <f t="shared" si="34"/>
        <v>6.8500000000000005</v>
      </c>
      <c r="G763" s="53">
        <f t="shared" si="35"/>
        <v>6.97</v>
      </c>
    </row>
    <row r="764" spans="1:7" ht="15.75" x14ac:dyDescent="0.2">
      <c r="A764" s="51">
        <v>41610</v>
      </c>
      <c r="B764" s="50">
        <v>34</v>
      </c>
      <c r="C764" s="50">
        <v>6.86</v>
      </c>
      <c r="D764" s="50">
        <v>6.96</v>
      </c>
      <c r="E764" s="52" t="str">
        <f t="shared" si="33"/>
        <v/>
      </c>
      <c r="F764" s="53">
        <f t="shared" si="34"/>
        <v>6.8500000000000005</v>
      </c>
      <c r="G764" s="53">
        <f t="shared" si="35"/>
        <v>6.97</v>
      </c>
    </row>
    <row r="765" spans="1:7" ht="15.75" x14ac:dyDescent="0.2">
      <c r="A765" s="51">
        <v>41611</v>
      </c>
      <c r="B765" s="50">
        <v>34</v>
      </c>
      <c r="C765" s="50">
        <v>6.86</v>
      </c>
      <c r="D765" s="50">
        <v>6.96</v>
      </c>
      <c r="E765" s="52" t="str">
        <f t="shared" si="33"/>
        <v/>
      </c>
      <c r="F765" s="53">
        <f t="shared" si="34"/>
        <v>6.8500000000000005</v>
      </c>
      <c r="G765" s="53">
        <f t="shared" si="35"/>
        <v>6.97</v>
      </c>
    </row>
    <row r="766" spans="1:7" ht="15.75" x14ac:dyDescent="0.2">
      <c r="A766" s="51">
        <v>41612</v>
      </c>
      <c r="B766" s="50">
        <v>34</v>
      </c>
      <c r="C766" s="50">
        <v>6.86</v>
      </c>
      <c r="D766" s="50">
        <v>6.96</v>
      </c>
      <c r="E766" s="52" t="str">
        <f t="shared" si="33"/>
        <v/>
      </c>
      <c r="F766" s="53">
        <f t="shared" si="34"/>
        <v>6.8500000000000005</v>
      </c>
      <c r="G766" s="53">
        <f t="shared" si="35"/>
        <v>6.97</v>
      </c>
    </row>
    <row r="767" spans="1:7" ht="15.75" x14ac:dyDescent="0.2">
      <c r="A767" s="51">
        <v>41613</v>
      </c>
      <c r="B767" s="50">
        <v>34</v>
      </c>
      <c r="C767" s="50">
        <v>6.86</v>
      </c>
      <c r="D767" s="50">
        <v>6.96</v>
      </c>
      <c r="E767" s="52" t="str">
        <f t="shared" si="33"/>
        <v/>
      </c>
      <c r="F767" s="53">
        <f t="shared" si="34"/>
        <v>6.8500000000000005</v>
      </c>
      <c r="G767" s="53">
        <f t="shared" si="35"/>
        <v>6.97</v>
      </c>
    </row>
    <row r="768" spans="1:7" ht="15.75" x14ac:dyDescent="0.2">
      <c r="A768" s="51">
        <v>41614</v>
      </c>
      <c r="B768" s="50">
        <v>34</v>
      </c>
      <c r="C768" s="50">
        <v>6.86</v>
      </c>
      <c r="D768" s="50">
        <v>6.96</v>
      </c>
      <c r="E768" s="52" t="str">
        <f t="shared" si="33"/>
        <v/>
      </c>
      <c r="F768" s="53">
        <f t="shared" si="34"/>
        <v>6.8500000000000005</v>
      </c>
      <c r="G768" s="53">
        <f t="shared" si="35"/>
        <v>6.97</v>
      </c>
    </row>
    <row r="769" spans="1:7" ht="15.75" x14ac:dyDescent="0.2">
      <c r="A769" s="51">
        <v>41615</v>
      </c>
      <c r="B769" s="50">
        <v>34</v>
      </c>
      <c r="C769" s="50">
        <v>6.86</v>
      </c>
      <c r="D769" s="50">
        <v>6.96</v>
      </c>
      <c r="E769" s="52" t="str">
        <f t="shared" si="33"/>
        <v/>
      </c>
      <c r="F769" s="53">
        <f t="shared" si="34"/>
        <v>6.8500000000000005</v>
      </c>
      <c r="G769" s="53">
        <f t="shared" si="35"/>
        <v>6.97</v>
      </c>
    </row>
    <row r="770" spans="1:7" ht="15.75" x14ac:dyDescent="0.2">
      <c r="A770" s="51">
        <v>41616</v>
      </c>
      <c r="B770" s="50">
        <v>34</v>
      </c>
      <c r="C770" s="50">
        <v>6.86</v>
      </c>
      <c r="D770" s="50">
        <v>6.96</v>
      </c>
      <c r="E770" s="52" t="str">
        <f t="shared" ref="E770:E826" si="36">IF(C769=C770,"",1)</f>
        <v/>
      </c>
      <c r="F770" s="53">
        <f t="shared" ref="F770:F826" si="37">+C770-0.01</f>
        <v>6.8500000000000005</v>
      </c>
      <c r="G770" s="53">
        <f t="shared" ref="G770:G826" si="38">D770+0.01</f>
        <v>6.97</v>
      </c>
    </row>
    <row r="771" spans="1:7" ht="15.75" x14ac:dyDescent="0.2">
      <c r="A771" s="51">
        <v>41617</v>
      </c>
      <c r="B771" s="50">
        <v>34</v>
      </c>
      <c r="C771" s="50">
        <v>6.86</v>
      </c>
      <c r="D771" s="50">
        <v>6.96</v>
      </c>
      <c r="E771" s="52" t="str">
        <f t="shared" si="36"/>
        <v/>
      </c>
      <c r="F771" s="53">
        <f t="shared" si="37"/>
        <v>6.8500000000000005</v>
      </c>
      <c r="G771" s="53">
        <f t="shared" si="38"/>
        <v>6.97</v>
      </c>
    </row>
    <row r="772" spans="1:7" ht="15.75" x14ac:dyDescent="0.2">
      <c r="A772" s="51">
        <v>41618</v>
      </c>
      <c r="B772" s="50">
        <v>34</v>
      </c>
      <c r="C772" s="50">
        <v>6.86</v>
      </c>
      <c r="D772" s="50">
        <v>6.96</v>
      </c>
      <c r="E772" s="52" t="str">
        <f t="shared" si="36"/>
        <v/>
      </c>
      <c r="F772" s="53">
        <f t="shared" si="37"/>
        <v>6.8500000000000005</v>
      </c>
      <c r="G772" s="53">
        <f t="shared" si="38"/>
        <v>6.97</v>
      </c>
    </row>
    <row r="773" spans="1:7" ht="15.75" x14ac:dyDescent="0.2">
      <c r="A773" s="51">
        <v>41619</v>
      </c>
      <c r="B773" s="50">
        <v>34</v>
      </c>
      <c r="C773" s="50">
        <v>6.86</v>
      </c>
      <c r="D773" s="50">
        <v>6.96</v>
      </c>
      <c r="E773" s="52" t="str">
        <f t="shared" si="36"/>
        <v/>
      </c>
      <c r="F773" s="53">
        <f t="shared" si="37"/>
        <v>6.8500000000000005</v>
      </c>
      <c r="G773" s="53">
        <f t="shared" si="38"/>
        <v>6.97</v>
      </c>
    </row>
    <row r="774" spans="1:7" ht="15.75" x14ac:dyDescent="0.2">
      <c r="A774" s="51">
        <v>41620</v>
      </c>
      <c r="B774" s="50">
        <v>34</v>
      </c>
      <c r="C774" s="50">
        <v>6.86</v>
      </c>
      <c r="D774" s="50">
        <v>6.96</v>
      </c>
      <c r="E774" s="52" t="str">
        <f t="shared" si="36"/>
        <v/>
      </c>
      <c r="F774" s="53">
        <f t="shared" si="37"/>
        <v>6.8500000000000005</v>
      </c>
      <c r="G774" s="53">
        <f t="shared" si="38"/>
        <v>6.97</v>
      </c>
    </row>
    <row r="775" spans="1:7" ht="15.75" x14ac:dyDescent="0.2">
      <c r="A775" s="51">
        <v>41621</v>
      </c>
      <c r="B775" s="50">
        <v>34</v>
      </c>
      <c r="C775" s="50">
        <v>6.86</v>
      </c>
      <c r="D775" s="50">
        <v>6.96</v>
      </c>
      <c r="E775" s="52" t="str">
        <f t="shared" si="36"/>
        <v/>
      </c>
      <c r="F775" s="53">
        <f t="shared" si="37"/>
        <v>6.8500000000000005</v>
      </c>
      <c r="G775" s="53">
        <f t="shared" si="38"/>
        <v>6.97</v>
      </c>
    </row>
    <row r="776" spans="1:7" ht="15.75" x14ac:dyDescent="0.2">
      <c r="A776" s="51">
        <v>41622</v>
      </c>
      <c r="B776" s="50">
        <v>34</v>
      </c>
      <c r="C776" s="50">
        <v>6.86</v>
      </c>
      <c r="D776" s="50">
        <v>6.96</v>
      </c>
      <c r="E776" s="52" t="str">
        <f t="shared" si="36"/>
        <v/>
      </c>
      <c r="F776" s="53">
        <f t="shared" si="37"/>
        <v>6.8500000000000005</v>
      </c>
      <c r="G776" s="53">
        <f t="shared" si="38"/>
        <v>6.97</v>
      </c>
    </row>
    <row r="777" spans="1:7" ht="15.75" x14ac:dyDescent="0.2">
      <c r="A777" s="51">
        <v>41623</v>
      </c>
      <c r="B777" s="50">
        <v>34</v>
      </c>
      <c r="C777" s="50">
        <v>6.86</v>
      </c>
      <c r="D777" s="50">
        <v>6.96</v>
      </c>
      <c r="E777" s="52" t="str">
        <f t="shared" si="36"/>
        <v/>
      </c>
      <c r="F777" s="53">
        <f t="shared" si="37"/>
        <v>6.8500000000000005</v>
      </c>
      <c r="G777" s="53">
        <f t="shared" si="38"/>
        <v>6.97</v>
      </c>
    </row>
    <row r="778" spans="1:7" ht="15.75" x14ac:dyDescent="0.2">
      <c r="A778" s="51">
        <v>41624</v>
      </c>
      <c r="B778" s="50">
        <v>34</v>
      </c>
      <c r="C778" s="50">
        <v>6.86</v>
      </c>
      <c r="D778" s="50">
        <v>6.96</v>
      </c>
      <c r="E778" s="52" t="str">
        <f t="shared" si="36"/>
        <v/>
      </c>
      <c r="F778" s="53">
        <f t="shared" si="37"/>
        <v>6.8500000000000005</v>
      </c>
      <c r="G778" s="53">
        <f t="shared" si="38"/>
        <v>6.97</v>
      </c>
    </row>
    <row r="779" spans="1:7" ht="15.75" x14ac:dyDescent="0.2">
      <c r="A779" s="51">
        <v>41625</v>
      </c>
      <c r="B779" s="50">
        <v>34</v>
      </c>
      <c r="C779" s="50">
        <v>6.86</v>
      </c>
      <c r="D779" s="50">
        <v>6.96</v>
      </c>
      <c r="E779" s="52" t="str">
        <f t="shared" si="36"/>
        <v/>
      </c>
      <c r="F779" s="53">
        <f t="shared" si="37"/>
        <v>6.8500000000000005</v>
      </c>
      <c r="G779" s="53">
        <f t="shared" si="38"/>
        <v>6.97</v>
      </c>
    </row>
    <row r="780" spans="1:7" ht="15.75" x14ac:dyDescent="0.2">
      <c r="A780" s="51">
        <v>41626</v>
      </c>
      <c r="B780" s="50">
        <v>34</v>
      </c>
      <c r="C780" s="50">
        <v>6.86</v>
      </c>
      <c r="D780" s="50">
        <v>6.96</v>
      </c>
      <c r="E780" s="52" t="str">
        <f t="shared" si="36"/>
        <v/>
      </c>
      <c r="F780" s="53">
        <f t="shared" si="37"/>
        <v>6.8500000000000005</v>
      </c>
      <c r="G780" s="53">
        <f t="shared" si="38"/>
        <v>6.97</v>
      </c>
    </row>
    <row r="781" spans="1:7" ht="15.75" x14ac:dyDescent="0.2">
      <c r="A781" s="51">
        <v>41627</v>
      </c>
      <c r="B781" s="50">
        <v>34</v>
      </c>
      <c r="C781" s="50">
        <v>6.86</v>
      </c>
      <c r="D781" s="50">
        <v>6.96</v>
      </c>
      <c r="E781" s="61" t="str">
        <f t="shared" si="36"/>
        <v/>
      </c>
      <c r="F781" s="53">
        <f t="shared" si="37"/>
        <v>6.8500000000000005</v>
      </c>
      <c r="G781" s="53">
        <f t="shared" si="38"/>
        <v>6.97</v>
      </c>
    </row>
    <row r="782" spans="1:7" ht="15.75" x14ac:dyDescent="0.2">
      <c r="A782" s="51">
        <v>41628</v>
      </c>
      <c r="B782" s="50">
        <v>34</v>
      </c>
      <c r="C782" s="50">
        <v>6.86</v>
      </c>
      <c r="D782" s="50">
        <v>6.96</v>
      </c>
      <c r="E782" s="61" t="str">
        <f t="shared" si="36"/>
        <v/>
      </c>
      <c r="F782" s="53">
        <f t="shared" si="37"/>
        <v>6.8500000000000005</v>
      </c>
      <c r="G782" s="53">
        <f t="shared" si="38"/>
        <v>6.97</v>
      </c>
    </row>
    <row r="783" spans="1:7" ht="15.75" x14ac:dyDescent="0.2">
      <c r="A783" s="51">
        <v>41629</v>
      </c>
      <c r="B783" s="50">
        <v>34</v>
      </c>
      <c r="C783" s="50">
        <v>6.86</v>
      </c>
      <c r="D783" s="50">
        <v>6.96</v>
      </c>
      <c r="E783" s="61" t="str">
        <f t="shared" si="36"/>
        <v/>
      </c>
      <c r="F783" s="53">
        <f t="shared" si="37"/>
        <v>6.8500000000000005</v>
      </c>
      <c r="G783" s="53">
        <f t="shared" si="38"/>
        <v>6.97</v>
      </c>
    </row>
    <row r="784" spans="1:7" ht="15.75" x14ac:dyDescent="0.2">
      <c r="A784" s="51">
        <v>41630</v>
      </c>
      <c r="B784" s="50">
        <v>34</v>
      </c>
      <c r="C784" s="50">
        <v>6.86</v>
      </c>
      <c r="D784" s="50">
        <v>6.96</v>
      </c>
      <c r="E784" s="61" t="str">
        <f t="shared" si="36"/>
        <v/>
      </c>
      <c r="F784" s="53">
        <f t="shared" si="37"/>
        <v>6.8500000000000005</v>
      </c>
      <c r="G784" s="53">
        <f t="shared" si="38"/>
        <v>6.97</v>
      </c>
    </row>
    <row r="785" spans="1:7" ht="15.75" x14ac:dyDescent="0.2">
      <c r="A785" s="51">
        <v>41631</v>
      </c>
      <c r="B785" s="50">
        <v>34</v>
      </c>
      <c r="C785" s="50">
        <v>6.86</v>
      </c>
      <c r="D785" s="50">
        <v>6.96</v>
      </c>
      <c r="E785" s="61" t="str">
        <f t="shared" si="36"/>
        <v/>
      </c>
      <c r="F785" s="53">
        <f t="shared" si="37"/>
        <v>6.8500000000000005</v>
      </c>
      <c r="G785" s="53">
        <f t="shared" si="38"/>
        <v>6.97</v>
      </c>
    </row>
    <row r="786" spans="1:7" ht="15.75" x14ac:dyDescent="0.2">
      <c r="A786" s="51">
        <v>41632</v>
      </c>
      <c r="B786" s="50">
        <v>34</v>
      </c>
      <c r="C786" s="50">
        <v>6.86</v>
      </c>
      <c r="D786" s="50">
        <v>6.96</v>
      </c>
      <c r="E786" s="52" t="str">
        <f t="shared" si="36"/>
        <v/>
      </c>
      <c r="F786" s="53">
        <f t="shared" si="37"/>
        <v>6.8500000000000005</v>
      </c>
      <c r="G786" s="53">
        <f t="shared" si="38"/>
        <v>6.97</v>
      </c>
    </row>
    <row r="787" spans="1:7" ht="15.75" x14ac:dyDescent="0.2">
      <c r="A787" s="51">
        <v>41633</v>
      </c>
      <c r="B787" s="50">
        <v>34</v>
      </c>
      <c r="C787" s="50">
        <v>6.86</v>
      </c>
      <c r="D787" s="50">
        <v>6.96</v>
      </c>
      <c r="E787" s="52" t="str">
        <f t="shared" si="36"/>
        <v/>
      </c>
      <c r="F787" s="53">
        <f t="shared" si="37"/>
        <v>6.8500000000000005</v>
      </c>
      <c r="G787" s="53">
        <f t="shared" si="38"/>
        <v>6.97</v>
      </c>
    </row>
    <row r="788" spans="1:7" ht="15.75" x14ac:dyDescent="0.2">
      <c r="A788" s="51">
        <v>41634</v>
      </c>
      <c r="B788" s="50">
        <v>34</v>
      </c>
      <c r="C788" s="50">
        <v>6.86</v>
      </c>
      <c r="D788" s="50">
        <v>6.96</v>
      </c>
      <c r="E788" s="52" t="str">
        <f t="shared" si="36"/>
        <v/>
      </c>
      <c r="F788" s="53">
        <f t="shared" si="37"/>
        <v>6.8500000000000005</v>
      </c>
      <c r="G788" s="53">
        <f t="shared" si="38"/>
        <v>6.97</v>
      </c>
    </row>
    <row r="789" spans="1:7" ht="15.75" x14ac:dyDescent="0.2">
      <c r="A789" s="51">
        <v>41635</v>
      </c>
      <c r="B789" s="50">
        <v>34</v>
      </c>
      <c r="C789" s="50">
        <v>6.86</v>
      </c>
      <c r="D789" s="50">
        <v>6.96</v>
      </c>
      <c r="E789" s="52" t="str">
        <f t="shared" si="36"/>
        <v/>
      </c>
      <c r="F789" s="53">
        <f t="shared" si="37"/>
        <v>6.8500000000000005</v>
      </c>
      <c r="G789" s="53">
        <f t="shared" si="38"/>
        <v>6.97</v>
      </c>
    </row>
    <row r="790" spans="1:7" ht="15.75" x14ac:dyDescent="0.2">
      <c r="A790" s="51">
        <v>41636</v>
      </c>
      <c r="B790" s="50">
        <v>34</v>
      </c>
      <c r="C790" s="50">
        <v>6.86</v>
      </c>
      <c r="D790" s="50">
        <v>6.96</v>
      </c>
      <c r="E790" s="52" t="str">
        <f t="shared" si="36"/>
        <v/>
      </c>
      <c r="F790" s="53">
        <f t="shared" si="37"/>
        <v>6.8500000000000005</v>
      </c>
      <c r="G790" s="53">
        <f t="shared" si="38"/>
        <v>6.97</v>
      </c>
    </row>
    <row r="791" spans="1:7" ht="15.75" x14ac:dyDescent="0.2">
      <c r="A791" s="51">
        <v>41637</v>
      </c>
      <c r="B791" s="50">
        <v>34</v>
      </c>
      <c r="C791" s="50">
        <v>6.86</v>
      </c>
      <c r="D791" s="50">
        <v>6.96</v>
      </c>
      <c r="E791" s="52" t="str">
        <f t="shared" si="36"/>
        <v/>
      </c>
      <c r="F791" s="53">
        <f t="shared" si="37"/>
        <v>6.8500000000000005</v>
      </c>
      <c r="G791" s="53">
        <f t="shared" si="38"/>
        <v>6.97</v>
      </c>
    </row>
    <row r="792" spans="1:7" ht="15.75" x14ac:dyDescent="0.2">
      <c r="A792" s="51">
        <v>41638</v>
      </c>
      <c r="B792" s="50">
        <v>34</v>
      </c>
      <c r="C792" s="50">
        <v>6.86</v>
      </c>
      <c r="D792" s="50">
        <v>6.96</v>
      </c>
      <c r="E792" s="52" t="str">
        <f t="shared" si="36"/>
        <v/>
      </c>
      <c r="F792" s="53">
        <f t="shared" si="37"/>
        <v>6.8500000000000005</v>
      </c>
      <c r="G792" s="53">
        <f t="shared" si="38"/>
        <v>6.97</v>
      </c>
    </row>
    <row r="793" spans="1:7" ht="15.75" x14ac:dyDescent="0.2">
      <c r="A793" s="51">
        <v>41639</v>
      </c>
      <c r="B793" s="50">
        <v>34</v>
      </c>
      <c r="C793" s="50">
        <v>6.86</v>
      </c>
      <c r="D793" s="50">
        <v>6.96</v>
      </c>
      <c r="E793" s="69" t="str">
        <f t="shared" si="36"/>
        <v/>
      </c>
      <c r="F793" s="53">
        <f t="shared" si="37"/>
        <v>6.8500000000000005</v>
      </c>
      <c r="G793" s="53">
        <f t="shared" si="38"/>
        <v>6.97</v>
      </c>
    </row>
    <row r="794" spans="1:7" ht="15.75" x14ac:dyDescent="0.2">
      <c r="A794" s="51">
        <v>41640</v>
      </c>
      <c r="B794" s="50">
        <v>34</v>
      </c>
      <c r="C794" s="50">
        <v>6.86</v>
      </c>
      <c r="D794" s="50">
        <v>6.96</v>
      </c>
      <c r="E794" s="69" t="str">
        <f t="shared" si="36"/>
        <v/>
      </c>
      <c r="F794" s="53">
        <f t="shared" si="37"/>
        <v>6.8500000000000005</v>
      </c>
      <c r="G794" s="53">
        <f t="shared" si="38"/>
        <v>6.97</v>
      </c>
    </row>
    <row r="795" spans="1:7" ht="15.75" x14ac:dyDescent="0.2">
      <c r="A795" s="51">
        <v>41641</v>
      </c>
      <c r="B795" s="50">
        <v>34</v>
      </c>
      <c r="C795" s="50">
        <v>6.86</v>
      </c>
      <c r="D795" s="50">
        <v>6.96</v>
      </c>
      <c r="E795" s="69" t="str">
        <f t="shared" si="36"/>
        <v/>
      </c>
      <c r="F795" s="53">
        <f t="shared" si="37"/>
        <v>6.8500000000000005</v>
      </c>
      <c r="G795" s="53">
        <f t="shared" si="38"/>
        <v>6.97</v>
      </c>
    </row>
    <row r="796" spans="1:7" ht="15.75" x14ac:dyDescent="0.2">
      <c r="A796" s="51">
        <v>41642</v>
      </c>
      <c r="B796" s="50">
        <v>34</v>
      </c>
      <c r="C796" s="50">
        <v>6.86</v>
      </c>
      <c r="D796" s="50">
        <v>6.96</v>
      </c>
      <c r="E796" s="69" t="str">
        <f t="shared" si="36"/>
        <v/>
      </c>
      <c r="F796" s="53">
        <f t="shared" si="37"/>
        <v>6.8500000000000005</v>
      </c>
      <c r="G796" s="53">
        <f t="shared" si="38"/>
        <v>6.97</v>
      </c>
    </row>
    <row r="797" spans="1:7" ht="15.75" x14ac:dyDescent="0.2">
      <c r="A797" s="51">
        <v>41643</v>
      </c>
      <c r="B797" s="50">
        <v>34</v>
      </c>
      <c r="C797" s="50">
        <v>6.86</v>
      </c>
      <c r="D797" s="50">
        <v>6.96</v>
      </c>
      <c r="E797" s="69" t="str">
        <f t="shared" si="36"/>
        <v/>
      </c>
      <c r="F797" s="53">
        <f t="shared" si="37"/>
        <v>6.8500000000000005</v>
      </c>
      <c r="G797" s="53">
        <f t="shared" si="38"/>
        <v>6.97</v>
      </c>
    </row>
    <row r="798" spans="1:7" ht="15.75" x14ac:dyDescent="0.2">
      <c r="A798" s="51">
        <v>41644</v>
      </c>
      <c r="B798" s="50">
        <v>34</v>
      </c>
      <c r="C798" s="50">
        <v>6.86</v>
      </c>
      <c r="D798" s="50">
        <v>6.96</v>
      </c>
      <c r="E798" s="70" t="str">
        <f t="shared" si="36"/>
        <v/>
      </c>
      <c r="F798" s="53">
        <f t="shared" si="37"/>
        <v>6.8500000000000005</v>
      </c>
      <c r="G798" s="53">
        <f t="shared" si="38"/>
        <v>6.97</v>
      </c>
    </row>
    <row r="799" spans="1:7" ht="15.75" x14ac:dyDescent="0.2">
      <c r="A799" s="51">
        <v>41645</v>
      </c>
      <c r="B799" s="50">
        <v>34</v>
      </c>
      <c r="C799" s="50">
        <v>6.86</v>
      </c>
      <c r="D799" s="50">
        <v>6.96</v>
      </c>
      <c r="E799" s="70" t="str">
        <f t="shared" si="36"/>
        <v/>
      </c>
      <c r="F799" s="53">
        <f t="shared" si="37"/>
        <v>6.8500000000000005</v>
      </c>
      <c r="G799" s="53">
        <f t="shared" si="38"/>
        <v>6.97</v>
      </c>
    </row>
    <row r="800" spans="1:7" ht="15.75" x14ac:dyDescent="0.2">
      <c r="A800" s="51">
        <v>41646</v>
      </c>
      <c r="B800" s="50">
        <v>34</v>
      </c>
      <c r="C800" s="50">
        <v>6.86</v>
      </c>
      <c r="D800" s="50">
        <v>6.96</v>
      </c>
      <c r="E800" s="70" t="str">
        <f t="shared" si="36"/>
        <v/>
      </c>
      <c r="F800" s="53">
        <f t="shared" si="37"/>
        <v>6.8500000000000005</v>
      </c>
      <c r="G800" s="53">
        <f t="shared" si="38"/>
        <v>6.97</v>
      </c>
    </row>
    <row r="801" spans="1:7" ht="15.75" x14ac:dyDescent="0.2">
      <c r="A801" s="51">
        <v>41647</v>
      </c>
      <c r="B801" s="50">
        <v>34</v>
      </c>
      <c r="C801" s="50">
        <v>6.86</v>
      </c>
      <c r="D801" s="50">
        <v>6.96</v>
      </c>
      <c r="E801" s="70" t="str">
        <f t="shared" si="36"/>
        <v/>
      </c>
      <c r="F801" s="53">
        <f t="shared" si="37"/>
        <v>6.8500000000000005</v>
      </c>
      <c r="G801" s="53">
        <f t="shared" si="38"/>
        <v>6.97</v>
      </c>
    </row>
    <row r="802" spans="1:7" ht="15.75" x14ac:dyDescent="0.2">
      <c r="A802" s="51">
        <v>41648</v>
      </c>
      <c r="B802" s="50">
        <v>34</v>
      </c>
      <c r="C802" s="50">
        <v>6.86</v>
      </c>
      <c r="D802" s="50">
        <v>6.96</v>
      </c>
      <c r="E802" s="70" t="str">
        <f t="shared" si="36"/>
        <v/>
      </c>
      <c r="F802" s="53">
        <f t="shared" si="37"/>
        <v>6.8500000000000005</v>
      </c>
      <c r="G802" s="53">
        <f t="shared" si="38"/>
        <v>6.97</v>
      </c>
    </row>
    <row r="803" spans="1:7" ht="15.75" x14ac:dyDescent="0.2">
      <c r="A803" s="51">
        <v>41649</v>
      </c>
      <c r="B803" s="50">
        <v>34</v>
      </c>
      <c r="C803" s="50">
        <v>6.86</v>
      </c>
      <c r="D803" s="50">
        <v>6.96</v>
      </c>
      <c r="E803" s="70" t="str">
        <f t="shared" si="36"/>
        <v/>
      </c>
      <c r="F803" s="53">
        <f t="shared" si="37"/>
        <v>6.8500000000000005</v>
      </c>
      <c r="G803" s="53">
        <f t="shared" si="38"/>
        <v>6.97</v>
      </c>
    </row>
    <row r="804" spans="1:7" ht="15.75" x14ac:dyDescent="0.2">
      <c r="A804" s="51">
        <v>41650</v>
      </c>
      <c r="B804" s="50">
        <v>34</v>
      </c>
      <c r="C804" s="50">
        <v>6.86</v>
      </c>
      <c r="D804" s="50">
        <v>6.96</v>
      </c>
      <c r="E804" s="70" t="str">
        <f t="shared" si="36"/>
        <v/>
      </c>
      <c r="F804" s="53">
        <f t="shared" si="37"/>
        <v>6.8500000000000005</v>
      </c>
      <c r="G804" s="53">
        <f t="shared" si="38"/>
        <v>6.97</v>
      </c>
    </row>
    <row r="805" spans="1:7" ht="15.75" x14ac:dyDescent="0.2">
      <c r="A805" s="51">
        <v>41651</v>
      </c>
      <c r="B805" s="50">
        <v>34</v>
      </c>
      <c r="C805" s="50">
        <v>6.86</v>
      </c>
      <c r="D805" s="50">
        <v>6.96</v>
      </c>
      <c r="E805" s="70" t="str">
        <f t="shared" si="36"/>
        <v/>
      </c>
      <c r="F805" s="53">
        <f t="shared" si="37"/>
        <v>6.8500000000000005</v>
      </c>
      <c r="G805" s="53">
        <f t="shared" si="38"/>
        <v>6.97</v>
      </c>
    </row>
    <row r="806" spans="1:7" ht="15.75" x14ac:dyDescent="0.2">
      <c r="A806" s="51">
        <v>41652</v>
      </c>
      <c r="B806" s="50">
        <v>34</v>
      </c>
      <c r="C806" s="50">
        <v>6.86</v>
      </c>
      <c r="D806" s="50">
        <v>6.96</v>
      </c>
      <c r="E806" s="70" t="str">
        <f t="shared" si="36"/>
        <v/>
      </c>
      <c r="F806" s="53">
        <f t="shared" si="37"/>
        <v>6.8500000000000005</v>
      </c>
      <c r="G806" s="53">
        <f t="shared" si="38"/>
        <v>6.97</v>
      </c>
    </row>
    <row r="807" spans="1:7" ht="15.75" x14ac:dyDescent="0.2">
      <c r="A807" s="51">
        <v>41653</v>
      </c>
      <c r="B807" s="50">
        <v>34</v>
      </c>
      <c r="C807" s="50">
        <v>6.86</v>
      </c>
      <c r="D807" s="50">
        <v>6.96</v>
      </c>
      <c r="E807" s="70" t="str">
        <f t="shared" si="36"/>
        <v/>
      </c>
      <c r="F807" s="53">
        <f t="shared" si="37"/>
        <v>6.8500000000000005</v>
      </c>
      <c r="G807" s="53">
        <f t="shared" si="38"/>
        <v>6.97</v>
      </c>
    </row>
    <row r="808" spans="1:7" ht="15.75" x14ac:dyDescent="0.2">
      <c r="A808" s="51">
        <v>41654</v>
      </c>
      <c r="B808" s="50">
        <v>34</v>
      </c>
      <c r="C808" s="50">
        <v>6.86</v>
      </c>
      <c r="D808" s="50">
        <v>6.96</v>
      </c>
      <c r="E808" s="70" t="str">
        <f t="shared" si="36"/>
        <v/>
      </c>
      <c r="F808" s="53">
        <f t="shared" si="37"/>
        <v>6.8500000000000005</v>
      </c>
      <c r="G808" s="53">
        <f t="shared" si="38"/>
        <v>6.97</v>
      </c>
    </row>
    <row r="809" spans="1:7" ht="15.75" x14ac:dyDescent="0.2">
      <c r="A809" s="51">
        <v>41655</v>
      </c>
      <c r="B809" s="50">
        <v>34</v>
      </c>
      <c r="C809" s="50">
        <v>6.86</v>
      </c>
      <c r="D809" s="50">
        <v>6.96</v>
      </c>
      <c r="E809" s="70" t="str">
        <f t="shared" si="36"/>
        <v/>
      </c>
      <c r="F809" s="53">
        <f t="shared" si="37"/>
        <v>6.8500000000000005</v>
      </c>
      <c r="G809" s="53">
        <f t="shared" si="38"/>
        <v>6.97</v>
      </c>
    </row>
    <row r="810" spans="1:7" ht="15.75" x14ac:dyDescent="0.2">
      <c r="A810" s="51">
        <v>41656</v>
      </c>
      <c r="B810" s="50">
        <v>34</v>
      </c>
      <c r="C810" s="50">
        <v>6.86</v>
      </c>
      <c r="D810" s="50">
        <v>6.96</v>
      </c>
      <c r="E810" s="70" t="str">
        <f t="shared" si="36"/>
        <v/>
      </c>
      <c r="F810" s="53">
        <f t="shared" si="37"/>
        <v>6.8500000000000005</v>
      </c>
      <c r="G810" s="53">
        <f t="shared" si="38"/>
        <v>6.97</v>
      </c>
    </row>
    <row r="811" spans="1:7" ht="15.75" x14ac:dyDescent="0.2">
      <c r="A811" s="51">
        <v>41657</v>
      </c>
      <c r="B811" s="50">
        <v>34</v>
      </c>
      <c r="C811" s="50">
        <v>6.86</v>
      </c>
      <c r="D811" s="50">
        <v>6.96</v>
      </c>
      <c r="E811" s="70" t="str">
        <f t="shared" si="36"/>
        <v/>
      </c>
      <c r="F811" s="53">
        <f t="shared" si="37"/>
        <v>6.8500000000000005</v>
      </c>
      <c r="G811" s="53">
        <f t="shared" si="38"/>
        <v>6.97</v>
      </c>
    </row>
    <row r="812" spans="1:7" ht="15.75" x14ac:dyDescent="0.2">
      <c r="A812" s="51">
        <v>41658</v>
      </c>
      <c r="B812" s="50">
        <v>34</v>
      </c>
      <c r="C812" s="50">
        <v>6.86</v>
      </c>
      <c r="D812" s="50">
        <v>6.96</v>
      </c>
      <c r="E812" s="70" t="str">
        <f t="shared" si="36"/>
        <v/>
      </c>
      <c r="F812" s="53">
        <f t="shared" si="37"/>
        <v>6.8500000000000005</v>
      </c>
      <c r="G812" s="53">
        <f t="shared" si="38"/>
        <v>6.97</v>
      </c>
    </row>
    <row r="813" spans="1:7" ht="15.75" x14ac:dyDescent="0.2">
      <c r="A813" s="51">
        <v>41659</v>
      </c>
      <c r="B813" s="50">
        <v>34</v>
      </c>
      <c r="C813" s="50">
        <v>6.86</v>
      </c>
      <c r="D813" s="50">
        <v>6.96</v>
      </c>
      <c r="E813" s="70" t="str">
        <f t="shared" si="36"/>
        <v/>
      </c>
      <c r="F813" s="53">
        <f t="shared" si="37"/>
        <v>6.8500000000000005</v>
      </c>
      <c r="G813" s="53">
        <f t="shared" si="38"/>
        <v>6.97</v>
      </c>
    </row>
    <row r="814" spans="1:7" ht="15.75" x14ac:dyDescent="0.2">
      <c r="A814" s="51">
        <v>41660</v>
      </c>
      <c r="B814" s="50">
        <v>34</v>
      </c>
      <c r="C814" s="50">
        <v>6.86</v>
      </c>
      <c r="D814" s="50">
        <v>6.96</v>
      </c>
      <c r="E814" s="76" t="str">
        <f t="shared" si="36"/>
        <v/>
      </c>
      <c r="F814" s="53">
        <f t="shared" si="37"/>
        <v>6.8500000000000005</v>
      </c>
      <c r="G814" s="53">
        <f t="shared" si="38"/>
        <v>6.97</v>
      </c>
    </row>
    <row r="815" spans="1:7" ht="15.75" x14ac:dyDescent="0.2">
      <c r="A815" s="51">
        <v>41661</v>
      </c>
      <c r="B815" s="50">
        <v>34</v>
      </c>
      <c r="C815" s="50">
        <v>6.86</v>
      </c>
      <c r="D815" s="50">
        <v>6.96</v>
      </c>
      <c r="E815" s="76" t="str">
        <f t="shared" si="36"/>
        <v/>
      </c>
      <c r="F815" s="53">
        <f t="shared" si="37"/>
        <v>6.8500000000000005</v>
      </c>
      <c r="G815" s="53">
        <f t="shared" si="38"/>
        <v>6.97</v>
      </c>
    </row>
    <row r="816" spans="1:7" ht="15.75" x14ac:dyDescent="0.2">
      <c r="A816" s="51">
        <v>41662</v>
      </c>
      <c r="B816" s="50">
        <v>34</v>
      </c>
      <c r="C816" s="50">
        <v>6.86</v>
      </c>
      <c r="D816" s="50">
        <v>6.96</v>
      </c>
      <c r="E816" s="76" t="str">
        <f t="shared" si="36"/>
        <v/>
      </c>
      <c r="F816" s="53">
        <f t="shared" si="37"/>
        <v>6.8500000000000005</v>
      </c>
      <c r="G816" s="53">
        <f t="shared" si="38"/>
        <v>6.97</v>
      </c>
    </row>
    <row r="817" spans="1:7" ht="15.75" x14ac:dyDescent="0.2">
      <c r="A817" s="51">
        <v>41663</v>
      </c>
      <c r="B817" s="50">
        <v>34</v>
      </c>
      <c r="C817" s="50">
        <v>6.86</v>
      </c>
      <c r="D817" s="50">
        <v>6.96</v>
      </c>
      <c r="E817" s="76" t="str">
        <f t="shared" si="36"/>
        <v/>
      </c>
      <c r="F817" s="53">
        <f t="shared" si="37"/>
        <v>6.8500000000000005</v>
      </c>
      <c r="G817" s="53">
        <f t="shared" si="38"/>
        <v>6.97</v>
      </c>
    </row>
    <row r="818" spans="1:7" ht="15.75" x14ac:dyDescent="0.2">
      <c r="A818" s="51">
        <v>41664</v>
      </c>
      <c r="B818" s="50">
        <v>34</v>
      </c>
      <c r="C818" s="50">
        <v>6.86</v>
      </c>
      <c r="D818" s="50">
        <v>6.96</v>
      </c>
      <c r="E818" s="76" t="str">
        <f t="shared" si="36"/>
        <v/>
      </c>
      <c r="F818" s="53">
        <f t="shared" si="37"/>
        <v>6.8500000000000005</v>
      </c>
      <c r="G818" s="53">
        <f t="shared" si="38"/>
        <v>6.97</v>
      </c>
    </row>
    <row r="819" spans="1:7" ht="15.75" x14ac:dyDescent="0.2">
      <c r="A819" s="51">
        <v>41665</v>
      </c>
      <c r="B819" s="50">
        <v>34</v>
      </c>
      <c r="C819" s="50">
        <v>6.86</v>
      </c>
      <c r="D819" s="50">
        <v>6.96</v>
      </c>
      <c r="E819" s="76" t="str">
        <f t="shared" si="36"/>
        <v/>
      </c>
      <c r="F819" s="53">
        <f t="shared" si="37"/>
        <v>6.8500000000000005</v>
      </c>
      <c r="G819" s="53">
        <f t="shared" si="38"/>
        <v>6.97</v>
      </c>
    </row>
    <row r="820" spans="1:7" ht="15.75" x14ac:dyDescent="0.2">
      <c r="A820" s="51">
        <v>41666</v>
      </c>
      <c r="B820" s="50">
        <v>34</v>
      </c>
      <c r="C820" s="50">
        <v>6.86</v>
      </c>
      <c r="D820" s="50">
        <v>6.96</v>
      </c>
      <c r="E820" s="76" t="str">
        <f t="shared" si="36"/>
        <v/>
      </c>
      <c r="F820" s="53">
        <f t="shared" si="37"/>
        <v>6.8500000000000005</v>
      </c>
      <c r="G820" s="53">
        <f t="shared" si="38"/>
        <v>6.97</v>
      </c>
    </row>
    <row r="821" spans="1:7" ht="15.75" x14ac:dyDescent="0.2">
      <c r="A821" s="51">
        <v>41667</v>
      </c>
      <c r="B821" s="50">
        <v>34</v>
      </c>
      <c r="C821" s="50">
        <v>6.86</v>
      </c>
      <c r="D821" s="50">
        <v>6.96</v>
      </c>
      <c r="E821" s="76" t="str">
        <f t="shared" si="36"/>
        <v/>
      </c>
      <c r="F821" s="53">
        <f t="shared" si="37"/>
        <v>6.8500000000000005</v>
      </c>
      <c r="G821" s="53">
        <f t="shared" si="38"/>
        <v>6.97</v>
      </c>
    </row>
    <row r="822" spans="1:7" ht="15.75" x14ac:dyDescent="0.2">
      <c r="A822" s="51">
        <v>41668</v>
      </c>
      <c r="B822" s="50">
        <v>34</v>
      </c>
      <c r="C822" s="50">
        <v>6.86</v>
      </c>
      <c r="D822" s="50">
        <v>6.96</v>
      </c>
      <c r="E822" s="76" t="str">
        <f t="shared" si="36"/>
        <v/>
      </c>
      <c r="F822" s="53">
        <f t="shared" si="37"/>
        <v>6.8500000000000005</v>
      </c>
      <c r="G822" s="53">
        <f t="shared" si="38"/>
        <v>6.97</v>
      </c>
    </row>
    <row r="823" spans="1:7" ht="15.75" x14ac:dyDescent="0.2">
      <c r="A823" s="51">
        <v>41669</v>
      </c>
      <c r="B823" s="50">
        <v>34</v>
      </c>
      <c r="C823" s="50">
        <v>6.86</v>
      </c>
      <c r="D823" s="50">
        <v>6.96</v>
      </c>
      <c r="E823" s="76" t="str">
        <f t="shared" si="36"/>
        <v/>
      </c>
      <c r="F823" s="53">
        <f t="shared" si="37"/>
        <v>6.8500000000000005</v>
      </c>
      <c r="G823" s="53">
        <f t="shared" si="38"/>
        <v>6.97</v>
      </c>
    </row>
    <row r="824" spans="1:7" ht="15.75" x14ac:dyDescent="0.2">
      <c r="A824" s="51">
        <v>41670</v>
      </c>
      <c r="B824" s="50">
        <v>34</v>
      </c>
      <c r="C824" s="50">
        <v>6.86</v>
      </c>
      <c r="D824" s="50">
        <v>6.96</v>
      </c>
      <c r="E824" s="76" t="str">
        <f t="shared" si="36"/>
        <v/>
      </c>
      <c r="F824" s="53">
        <f t="shared" si="37"/>
        <v>6.8500000000000005</v>
      </c>
      <c r="G824" s="53">
        <f t="shared" si="38"/>
        <v>6.97</v>
      </c>
    </row>
    <row r="825" spans="1:7" ht="15.75" x14ac:dyDescent="0.2">
      <c r="A825" s="51">
        <v>41671</v>
      </c>
      <c r="B825" s="50">
        <v>34</v>
      </c>
      <c r="C825" s="50">
        <v>6.86</v>
      </c>
      <c r="D825" s="50">
        <v>6.96</v>
      </c>
      <c r="E825" s="76" t="str">
        <f t="shared" si="36"/>
        <v/>
      </c>
      <c r="F825" s="53">
        <f t="shared" si="37"/>
        <v>6.8500000000000005</v>
      </c>
      <c r="G825" s="53">
        <f t="shared" si="38"/>
        <v>6.97</v>
      </c>
    </row>
    <row r="826" spans="1:7" ht="15.75" x14ac:dyDescent="0.2">
      <c r="A826" s="51">
        <v>41672</v>
      </c>
      <c r="B826" s="50">
        <v>34</v>
      </c>
      <c r="C826" s="50">
        <v>6.86</v>
      </c>
      <c r="D826" s="50">
        <v>6.96</v>
      </c>
      <c r="E826" s="76" t="str">
        <f t="shared" si="36"/>
        <v/>
      </c>
      <c r="F826" s="53">
        <f t="shared" si="37"/>
        <v>6.8500000000000005</v>
      </c>
      <c r="G826" s="53">
        <f t="shared" si="38"/>
        <v>6.97</v>
      </c>
    </row>
  </sheetData>
  <conditionalFormatting sqref="E2:E826">
    <cfRule type="colorScale" priority="25">
      <colorScale>
        <cfvo type="min"/>
        <cfvo type="max"/>
        <color rgb="FFFF7128"/>
        <color rgb="FFFF0000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DB</vt:lpstr>
      <vt:lpstr>Reporte TC</vt:lpstr>
      <vt:lpstr>Validación</vt:lpstr>
      <vt:lpstr>TC (Oficial)</vt:lpstr>
      <vt:lpstr>DB!Área_de_impresión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Latorre Soria Galvarro Alba</cp:lastModifiedBy>
  <cp:lastPrinted>2014-01-31T18:48:54Z</cp:lastPrinted>
  <dcterms:created xsi:type="dcterms:W3CDTF">2011-04-14T14:44:26Z</dcterms:created>
  <dcterms:modified xsi:type="dcterms:W3CDTF">2014-02-03T20:10:18Z</dcterms:modified>
</cp:coreProperties>
</file>